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Others\"/>
    </mc:Choice>
  </mc:AlternateContent>
  <bookViews>
    <workbookView showHorizontalScroll="0" showVerticalScroll="0" showSheetTabs="0" xWindow="0" yWindow="0" windowWidth="28800" windowHeight="12450"/>
  </bookViews>
  <sheets>
    <sheet name="Sheet1" sheetId="2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Sheet1!$A$1:$T$31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L13" i="2" l="1"/>
  <c r="K13" i="2"/>
  <c r="J13" i="2"/>
  <c r="H13" i="2"/>
  <c r="G13" i="2"/>
  <c r="E13" i="2"/>
  <c r="F13" i="2" s="1"/>
  <c r="C13" i="2"/>
  <c r="D13" i="2" s="1"/>
  <c r="K12" i="2"/>
  <c r="L12" i="2" s="1"/>
  <c r="J12" i="2"/>
  <c r="H12" i="2"/>
  <c r="G12" i="2"/>
  <c r="C12" i="2"/>
  <c r="D12" i="2" s="1"/>
  <c r="K11" i="2"/>
  <c r="L11" i="2" s="1"/>
  <c r="J11" i="2"/>
  <c r="G11" i="2"/>
  <c r="H11" i="2" s="1"/>
  <c r="E11" i="2"/>
  <c r="F11" i="2" s="1"/>
  <c r="C11" i="2"/>
  <c r="D11" i="2" s="1"/>
  <c r="L10" i="2"/>
  <c r="K10" i="2"/>
  <c r="J10" i="2"/>
  <c r="G10" i="2"/>
  <c r="H10" i="2" s="1"/>
  <c r="E10" i="2"/>
  <c r="F10" i="2" s="1"/>
  <c r="C10" i="2"/>
  <c r="D10" i="2" s="1"/>
  <c r="F12" i="2" l="1"/>
  <c r="K14" i="2"/>
  <c r="L14" i="2" s="1"/>
  <c r="J14" i="2"/>
  <c r="G14" i="2"/>
  <c r="H14" i="2" s="1"/>
  <c r="E14" i="2"/>
  <c r="F14" i="2" s="1"/>
  <c r="C14" i="2" l="1"/>
  <c r="D14" i="2" s="1"/>
  <c r="E15" i="2" l="1"/>
  <c r="C15" i="2" s="1"/>
  <c r="D15" i="2" s="1"/>
  <c r="G15" i="2"/>
  <c r="H15" i="2" s="1"/>
  <c r="J15" i="2"/>
  <c r="K15" i="2"/>
  <c r="L15" i="2" s="1"/>
  <c r="F15" i="2" l="1"/>
</calcChain>
</file>

<file path=xl/sharedStrings.xml><?xml version="1.0" encoding="utf-8"?>
<sst xmlns="http://schemas.openxmlformats.org/spreadsheetml/2006/main" count="43" uniqueCount="37">
  <si>
    <t>会社名</t>
  </si>
  <si>
    <t>貨物搬入先</t>
    <rPh sb="0" eb="2">
      <t>カモツ</t>
    </rPh>
    <rPh sb="2" eb="4">
      <t>ハンニュウ</t>
    </rPh>
    <rPh sb="4" eb="5">
      <t>サキ</t>
    </rPh>
    <phoneticPr fontId="11"/>
  </si>
  <si>
    <t>KOB</t>
  </si>
  <si>
    <t>VOY</t>
  </si>
  <si>
    <t>連絡先：大阪海運
TEL：06-7730-1075/FAX：06-7730-1088</t>
    <rPh sb="0" eb="3">
      <t>レンラクサキ</t>
    </rPh>
    <phoneticPr fontId="1"/>
  </si>
  <si>
    <t>　　　　PORT KELANG SCHEDULE - 関西　　</t>
    <phoneticPr fontId="1"/>
  </si>
  <si>
    <t xml:space="preserve">UPDATED :  </t>
    <phoneticPr fontId="8"/>
  </si>
  <si>
    <t>From Osaka / Kobe</t>
    <phoneticPr fontId="1"/>
  </si>
  <si>
    <t>VESSEL</t>
    <phoneticPr fontId="1"/>
  </si>
  <si>
    <t>CFS CUT</t>
    <phoneticPr fontId="1"/>
  </si>
  <si>
    <t>ETA</t>
    <phoneticPr fontId="1"/>
  </si>
  <si>
    <t>ETD</t>
    <phoneticPr fontId="1"/>
  </si>
  <si>
    <t>OSA</t>
    <phoneticPr fontId="1"/>
  </si>
  <si>
    <t>PKG</t>
    <phoneticPr fontId="1"/>
  </si>
  <si>
    <t>0 DAYS</t>
    <phoneticPr fontId="1"/>
  </si>
  <si>
    <t>10 DAYS</t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</si>
  <si>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</si>
  <si>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丸山物流(株)
Q-2 営業所</t>
    <rPh sb="0" eb="2">
      <t>マルヤマ</t>
    </rPh>
    <rPh sb="2" eb="4">
      <t>ブツリュウ</t>
    </rPh>
    <rPh sb="4" eb="7">
      <t>カブシキガイシャ</t>
    </rPh>
    <rPh sb="12" eb="15">
      <t>エイギョウショ</t>
    </rPh>
    <phoneticPr fontId="11"/>
  </si>
  <si>
    <t>NACCS: 4IDD2</t>
    <phoneticPr fontId="1"/>
  </si>
  <si>
    <t>TEL : 06-6115-8811   FAX : 06-6614-1655</t>
    <phoneticPr fontId="1"/>
  </si>
  <si>
    <t>(株)大森廻漕店
ポートアイランド L-7 上屋</t>
    <rPh sb="0" eb="3">
      <t>カブシキガイシャ</t>
    </rPh>
    <rPh sb="3" eb="5">
      <t>オオモリ</t>
    </rPh>
    <rPh sb="5" eb="7">
      <t>カイソウ</t>
    </rPh>
    <rPh sb="7" eb="8">
      <t>テン</t>
    </rPh>
    <rPh sb="22" eb="24">
      <t>カミヤ</t>
    </rPh>
    <phoneticPr fontId="1"/>
  </si>
  <si>
    <t>神戸市中央区港島7-4</t>
    <rPh sb="3" eb="6">
      <t>チュウオウク</t>
    </rPh>
    <rPh sb="6" eb="8">
      <t>ミナトジマ</t>
    </rPh>
    <phoneticPr fontId="1"/>
  </si>
  <si>
    <t>NACCS: 3FDB1</t>
    <phoneticPr fontId="1"/>
  </si>
  <si>
    <t>TEL : 078-302-0562   FAX : 078-302-0564</t>
    <phoneticPr fontId="1"/>
  </si>
  <si>
    <t>E</t>
    <phoneticPr fontId="1"/>
  </si>
  <si>
    <t>大阪市住之江区南港中6-7-35</t>
    <phoneticPr fontId="8"/>
  </si>
  <si>
    <t>大阪 CFS</t>
    <rPh sb="0" eb="2">
      <t>オオサカ</t>
    </rPh>
    <phoneticPr fontId="1"/>
  </si>
  <si>
    <t>神戸 CFS</t>
    <rPh sb="0" eb="2">
      <t>コウベ</t>
    </rPh>
    <phoneticPr fontId="1"/>
  </si>
  <si>
    <t>WAN HAI 327</t>
  </si>
  <si>
    <t>WAN HAI 365</t>
  </si>
  <si>
    <t>S050</t>
  </si>
  <si>
    <t>WAN HAI 328</t>
  </si>
  <si>
    <t>S025</t>
  </si>
  <si>
    <t>S008</t>
  </si>
  <si>
    <t>S051</t>
  </si>
  <si>
    <t>★INTERASIA TRANSFORM</t>
    <phoneticPr fontId="1"/>
  </si>
  <si>
    <t>S026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</si>
</sst>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m/d;@"/>
    <numFmt numFmtId="177" formatCode="\ d\Ayys"/>
    <numFmt numFmtId="178" formatCode="yyyy/m/d;@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22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24"/>
      <color theme="1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sz val="10.5"/>
      <name val="Meiryo UI"/>
      <family val="3"/>
      <charset val="128"/>
    </font>
    <font>
      <b/>
      <sz val="11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60"/>
      <color theme="0"/>
      <name val="Meiryo UI"/>
      <family val="3"/>
      <charset val="128"/>
    </font>
    <font>
      <b/>
      <sz val="2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</cellStyleXfs>
  <cellXfs count="101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9" fillId="0" borderId="16" xfId="1" applyFont="1" applyBorder="1" applyAlignment="1">
      <alignment horizontal="center" vertical="center"/>
    </xf>
    <xf numFmtId="0" fontId="13" fillId="0" borderId="0" xfId="1" applyFont="1" applyBorder="1" applyAlignment="1">
      <alignment vertical="center"/>
    </xf>
    <xf numFmtId="0" fontId="14" fillId="0" borderId="0" xfId="1" applyFont="1" applyBorder="1" applyAlignment="1">
      <alignment vertical="center" wrapText="1"/>
    </xf>
    <xf numFmtId="0" fontId="4" fillId="0" borderId="0" xfId="2" applyFont="1" applyBorder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4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3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left" vertical="center"/>
    </xf>
    <xf numFmtId="0" fontId="4" fillId="0" borderId="0" xfId="1" applyFont="1" applyAlignment="1"/>
    <xf numFmtId="0" fontId="21" fillId="0" borderId="0" xfId="1" applyFont="1" applyBorder="1" applyAlignment="1">
      <alignment horizontal="center" vertical="center"/>
    </xf>
    <xf numFmtId="0" fontId="16" fillId="0" borderId="0" xfId="1" applyFont="1" applyAlignment="1">
      <alignment horizontal="right" vertical="center"/>
    </xf>
    <xf numFmtId="0" fontId="22" fillId="0" borderId="0" xfId="1" applyFont="1" applyBorder="1" applyAlignment="1">
      <alignment horizontal="center" vertical="center"/>
    </xf>
    <xf numFmtId="0" fontId="4" fillId="0" borderId="0" xfId="1" applyFont="1"/>
    <xf numFmtId="0" fontId="23" fillId="0" borderId="0" xfId="1" applyFont="1" applyFill="1" applyAlignment="1">
      <alignment vertical="center" wrapText="1"/>
    </xf>
    <xf numFmtId="0" fontId="25" fillId="3" borderId="0" xfId="1" applyFont="1" applyFill="1" applyAlignment="1">
      <alignment vertical="center" wrapText="1"/>
    </xf>
    <xf numFmtId="0" fontId="26" fillId="3" borderId="0" xfId="1" applyFont="1" applyFill="1" applyAlignment="1">
      <alignment vertical="center"/>
    </xf>
    <xf numFmtId="0" fontId="16" fillId="0" borderId="0" xfId="1" applyFont="1" applyBorder="1" applyAlignment="1">
      <alignment horizontal="left" vertical="center"/>
    </xf>
    <xf numFmtId="176" fontId="12" fillId="0" borderId="2" xfId="1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>
      <alignment horizontal="left" vertical="center"/>
    </xf>
    <xf numFmtId="0" fontId="6" fillId="0" borderId="11" xfId="1" applyFont="1" applyBorder="1" applyAlignment="1">
      <alignment vertical="center"/>
    </xf>
    <xf numFmtId="0" fontId="6" fillId="0" borderId="11" xfId="1" applyFont="1" applyFill="1" applyBorder="1" applyAlignment="1">
      <alignment vertical="center"/>
    </xf>
    <xf numFmtId="176" fontId="12" fillId="0" borderId="11" xfId="1" quotePrefix="1" applyNumberFormat="1" applyFont="1" applyFill="1" applyBorder="1" applyAlignment="1" applyProtection="1">
      <alignment horizontal="center" vertical="center" wrapText="1"/>
      <protection locked="0"/>
    </xf>
    <xf numFmtId="0" fontId="12" fillId="0" borderId="10" xfId="1" applyFont="1" applyBorder="1" applyAlignment="1">
      <alignment horizontal="right" vertical="center"/>
    </xf>
    <xf numFmtId="0" fontId="6" fillId="0" borderId="3" xfId="1" applyFont="1" applyBorder="1" applyAlignment="1">
      <alignment horizontal="left" vertical="center"/>
    </xf>
    <xf numFmtId="0" fontId="6" fillId="0" borderId="2" xfId="1" applyFont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12" fillId="0" borderId="1" xfId="1" applyFont="1" applyBorder="1" applyAlignment="1">
      <alignment horizontal="right" vertical="center"/>
    </xf>
    <xf numFmtId="0" fontId="6" fillId="0" borderId="5" xfId="1" applyFont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176" fontId="1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1" applyFont="1" applyBorder="1" applyAlignment="1">
      <alignment horizontal="right" vertical="center"/>
    </xf>
    <xf numFmtId="0" fontId="14" fillId="0" borderId="0" xfId="1" applyFont="1" applyBorder="1" applyAlignment="1"/>
    <xf numFmtId="0" fontId="12" fillId="0" borderId="0" xfId="0" applyFont="1" applyBorder="1" applyAlignment="1">
      <alignment horizontal="center" vertical="center"/>
    </xf>
    <xf numFmtId="176" fontId="12" fillId="0" borderId="0" xfId="1" applyNumberFormat="1" applyFont="1" applyFill="1" applyBorder="1" applyAlignment="1" applyProtection="1">
      <alignment horizontal="center" vertical="center"/>
      <protection locked="0"/>
    </xf>
    <xf numFmtId="176" fontId="12" fillId="0" borderId="0" xfId="0" applyNumberFormat="1" applyFont="1" applyBorder="1" applyAlignment="1">
      <alignment horizontal="center" vertical="center"/>
    </xf>
    <xf numFmtId="49" fontId="12" fillId="0" borderId="0" xfId="1" applyNumberFormat="1" applyFont="1" applyFill="1" applyBorder="1" applyAlignment="1" applyProtection="1">
      <alignment horizontal="center" vertical="center"/>
      <protection locked="0"/>
    </xf>
    <xf numFmtId="0" fontId="12" fillId="0" borderId="22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176" fontId="12" fillId="0" borderId="18" xfId="1" applyNumberFormat="1" applyFont="1" applyFill="1" applyBorder="1" applyAlignment="1" applyProtection="1">
      <alignment horizontal="center" vertical="center"/>
      <protection locked="0"/>
    </xf>
    <xf numFmtId="176" fontId="12" fillId="0" borderId="18" xfId="0" applyNumberFormat="1" applyFont="1" applyBorder="1" applyAlignment="1">
      <alignment horizontal="center" vertical="center"/>
    </xf>
    <xf numFmtId="49" fontId="12" fillId="0" borderId="18" xfId="1" applyNumberFormat="1" applyFont="1" applyFill="1" applyBorder="1" applyAlignment="1" applyProtection="1">
      <alignment horizontal="center" vertical="center"/>
      <protection locked="0"/>
    </xf>
    <xf numFmtId="176" fontId="12" fillId="0" borderId="18" xfId="1" quotePrefix="1" applyNumberFormat="1" applyFont="1" applyFill="1" applyBorder="1" applyAlignment="1" applyProtection="1">
      <alignment horizontal="center" vertical="center" wrapText="1"/>
      <protection locked="0"/>
    </xf>
    <xf numFmtId="176" fontId="12" fillId="0" borderId="23" xfId="0" applyNumberFormat="1" applyFont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76" fontId="12" fillId="0" borderId="25" xfId="1" applyNumberFormat="1" applyFont="1" applyFill="1" applyBorder="1" applyAlignment="1" applyProtection="1">
      <alignment horizontal="center" vertical="center"/>
      <protection locked="0"/>
    </xf>
    <xf numFmtId="176" fontId="12" fillId="0" borderId="25" xfId="0" applyNumberFormat="1" applyFont="1" applyBorder="1" applyAlignment="1">
      <alignment horizontal="center" vertical="center"/>
    </xf>
    <xf numFmtId="49" fontId="12" fillId="0" borderId="25" xfId="1" applyNumberFormat="1" applyFont="1" applyFill="1" applyBorder="1" applyAlignment="1" applyProtection="1">
      <alignment horizontal="center" vertical="center"/>
      <protection locked="0"/>
    </xf>
    <xf numFmtId="176" fontId="12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176" fontId="12" fillId="0" borderId="26" xfId="0" applyNumberFormat="1" applyFont="1" applyBorder="1" applyAlignment="1">
      <alignment horizontal="center" vertical="center"/>
    </xf>
    <xf numFmtId="0" fontId="9" fillId="2" borderId="28" xfId="1" applyNumberFormat="1" applyFont="1" applyFill="1" applyBorder="1" applyAlignment="1">
      <alignment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76" fontId="12" fillId="0" borderId="20" xfId="1" applyNumberFormat="1" applyFont="1" applyFill="1" applyBorder="1" applyAlignment="1" applyProtection="1">
      <alignment horizontal="center" vertical="center"/>
      <protection locked="0"/>
    </xf>
    <xf numFmtId="176" fontId="12" fillId="0" borderId="20" xfId="0" applyNumberFormat="1" applyFont="1" applyBorder="1" applyAlignment="1">
      <alignment horizontal="center" vertical="center"/>
    </xf>
    <xf numFmtId="49" fontId="12" fillId="0" borderId="20" xfId="1" applyNumberFormat="1" applyFont="1" applyFill="1" applyBorder="1" applyAlignment="1" applyProtection="1">
      <alignment horizontal="center" vertical="center"/>
      <protection locked="0"/>
    </xf>
    <xf numFmtId="176" fontId="12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176" fontId="12" fillId="0" borderId="21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6" fontId="27" fillId="0" borderId="18" xfId="1" applyNumberFormat="1" applyFont="1" applyFill="1" applyBorder="1" applyAlignment="1" applyProtection="1">
      <alignment horizontal="center" vertical="center"/>
      <protection locked="0"/>
    </xf>
    <xf numFmtId="0" fontId="10" fillId="2" borderId="18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5" fillId="2" borderId="28" xfId="1" applyFont="1" applyFill="1" applyBorder="1" applyAlignment="1">
      <alignment horizontal="center" vertical="center"/>
    </xf>
    <xf numFmtId="177" fontId="16" fillId="2" borderId="28" xfId="1" applyNumberFormat="1" applyFont="1" applyFill="1" applyBorder="1" applyAlignment="1">
      <alignment horizontal="center" vertical="center"/>
    </xf>
    <xf numFmtId="0" fontId="15" fillId="2" borderId="29" xfId="1" applyFont="1" applyFill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4" fillId="3" borderId="0" xfId="1" applyFont="1" applyFill="1" applyAlignment="1">
      <alignment horizontal="center" vertical="center" wrapText="1"/>
    </xf>
    <xf numFmtId="178" fontId="16" fillId="0" borderId="0" xfId="1" applyNumberFormat="1" applyFont="1" applyFill="1" applyBorder="1" applyAlignment="1">
      <alignment horizontal="center" vertical="center"/>
    </xf>
    <xf numFmtId="0" fontId="17" fillId="2" borderId="19" xfId="1" applyNumberFormat="1" applyFont="1" applyFill="1" applyBorder="1" applyAlignment="1">
      <alignment horizontal="center" vertical="center" wrapText="1"/>
    </xf>
    <xf numFmtId="0" fontId="17" fillId="2" borderId="22" xfId="1" applyNumberFormat="1" applyFont="1" applyFill="1" applyBorder="1" applyAlignment="1">
      <alignment horizontal="center" vertical="center" wrapText="1"/>
    </xf>
    <xf numFmtId="0" fontId="17" fillId="2" borderId="27" xfId="1" applyNumberFormat="1" applyFont="1" applyFill="1" applyBorder="1" applyAlignment="1">
      <alignment horizontal="center" vertical="center" wrapText="1"/>
    </xf>
    <xf numFmtId="0" fontId="17" fillId="2" borderId="20" xfId="1" applyNumberFormat="1" applyFont="1" applyFill="1" applyBorder="1" applyAlignment="1">
      <alignment horizontal="center" vertical="center"/>
    </xf>
    <xf numFmtId="0" fontId="17" fillId="2" borderId="18" xfId="1" applyNumberFormat="1" applyFont="1" applyFill="1" applyBorder="1" applyAlignment="1">
      <alignment horizontal="center" vertical="center"/>
    </xf>
    <xf numFmtId="0" fontId="17" fillId="2" borderId="28" xfId="1" applyNumberFormat="1" applyFont="1" applyFill="1" applyBorder="1" applyAlignment="1">
      <alignment horizontal="center" vertical="center"/>
    </xf>
    <xf numFmtId="0" fontId="17" fillId="2" borderId="20" xfId="1" applyFont="1" applyFill="1" applyBorder="1" applyAlignment="1">
      <alignment horizontal="center" vertical="center"/>
    </xf>
    <xf numFmtId="0" fontId="17" fillId="2" borderId="21" xfId="1" applyFont="1" applyFill="1" applyBorder="1" applyAlignment="1">
      <alignment horizontal="center" vertical="center"/>
    </xf>
    <xf numFmtId="0" fontId="9" fillId="2" borderId="18" xfId="1" applyNumberFormat="1" applyFont="1" applyFill="1" applyBorder="1" applyAlignment="1">
      <alignment horizontal="center" vertical="center"/>
    </xf>
    <xf numFmtId="0" fontId="9" fillId="2" borderId="18" xfId="1" applyNumberFormat="1" applyFont="1" applyFill="1" applyBorder="1" applyAlignment="1">
      <alignment horizontal="center" vertical="center" wrapText="1"/>
    </xf>
  </cellXfs>
  <cellStyles count="8">
    <cellStyle name="標準" xfId="0" builtinId="0"/>
    <cellStyle name="標準 2" xfId="1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1523999</xdr:colOff>
      <xdr:row>3</xdr:row>
      <xdr:rowOff>333377</xdr:rowOff>
    </xdr:from>
    <xdr:to>
      <xdr:col>16</xdr:col>
      <xdr:colOff>1142999</xdr:colOff>
      <xdr:row>10</xdr:row>
      <xdr:rowOff>519844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97687" y="2428877"/>
          <a:ext cx="4548187" cy="416315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261937</xdr:colOff>
      <xdr:row>3</xdr:row>
      <xdr:rowOff>0</xdr:rowOff>
    </xdr:to>
    <xdr:sp macro="" textlink="">
      <xdr:nvSpPr>
        <xdr:cNvPr id="14" name="角丸四角形 13"/>
        <xdr:cNvSpPr/>
      </xdr:nvSpPr>
      <xdr:spPr>
        <a:xfrm>
          <a:off x="0" y="1257097"/>
          <a:ext cx="7920037" cy="828878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Port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Kelang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Malaysia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1309688</xdr:colOff>
      <xdr:row>16</xdr:row>
      <xdr:rowOff>95247</xdr:rowOff>
    </xdr:from>
    <xdr:ext cx="3357562" cy="1905000"/>
    <xdr:sp macro="" textlink="">
      <xdr:nvSpPr>
        <xdr:cNvPr id="16" name="テキスト ボックス 15"/>
        <xdr:cNvSpPr txBox="1"/>
      </xdr:nvSpPr>
      <xdr:spPr>
        <a:xfrm>
          <a:off x="1309688" y="10310810"/>
          <a:ext cx="3357562" cy="19050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13</xdr:col>
      <xdr:colOff>142862</xdr:colOff>
      <xdr:row>11</xdr:row>
      <xdr:rowOff>166688</xdr:rowOff>
    </xdr:from>
    <xdr:to>
      <xdr:col>18</xdr:col>
      <xdr:colOff>84412</xdr:colOff>
      <xdr:row>28</xdr:row>
      <xdr:rowOff>204786</xdr:rowOff>
    </xdr:to>
    <xdr:sp macro="" textlink="">
      <xdr:nvSpPr>
        <xdr:cNvPr id="17" name="テキスト ボックス 16"/>
        <xdr:cNvSpPr txBox="1"/>
      </xdr:nvSpPr>
      <xdr:spPr>
        <a:xfrm>
          <a:off x="18216550" y="6929438"/>
          <a:ext cx="7394862" cy="958691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2</xdr:col>
      <xdr:colOff>666747</xdr:colOff>
      <xdr:row>16</xdr:row>
      <xdr:rowOff>95249</xdr:rowOff>
    </xdr:from>
    <xdr:to>
      <xdr:col>10</xdr:col>
      <xdr:colOff>857249</xdr:colOff>
      <xdr:row>20</xdr:row>
      <xdr:rowOff>547687</xdr:rowOff>
    </xdr:to>
    <xdr:grpSp>
      <xdr:nvGrpSpPr>
        <xdr:cNvPr id="10" name="グループ化 9"/>
        <xdr:cNvGrpSpPr/>
      </xdr:nvGrpSpPr>
      <xdr:grpSpPr>
        <a:xfrm>
          <a:off x="6905622" y="10310812"/>
          <a:ext cx="8572502" cy="3214688"/>
          <a:chOff x="28949686" y="6109897"/>
          <a:chExt cx="7317837" cy="2870441"/>
        </a:xfrm>
      </xdr:grpSpPr>
      <xdr:sp macro="" textlink="">
        <xdr:nvSpPr>
          <xdr:cNvPr id="18" name="円/楕円 17"/>
          <xdr:cNvSpPr/>
        </xdr:nvSpPr>
        <xdr:spPr>
          <a:xfrm>
            <a:off x="28949686" y="6109897"/>
            <a:ext cx="7317837" cy="287044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29791055" y="6633224"/>
            <a:ext cx="5789978" cy="19409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tabSelected="1" view="pageBreakPreview" zoomScale="40" zoomScaleNormal="40" zoomScaleSheetLayoutView="40" zoomScalePageLayoutView="40" workbookViewId="0">
      <selection activeCell="P3" sqref="P3:Q3"/>
    </sheetView>
  </sheetViews>
  <sheetFormatPr defaultRowHeight="13.5"/>
  <cols>
    <col min="1" max="1" width="59.875" customWidth="1"/>
    <col min="2" max="2" width="21.875" customWidth="1"/>
    <col min="3" max="3" width="18.75" customWidth="1"/>
    <col min="4" max="4" width="8.875" customWidth="1"/>
    <col min="5" max="5" width="18.75" customWidth="1"/>
    <col min="6" max="6" width="8.875" customWidth="1"/>
    <col min="7" max="7" width="18.75" customWidth="1"/>
    <col min="8" max="8" width="8.875" customWidth="1"/>
    <col min="9" max="9" width="18.75" customWidth="1"/>
    <col min="10" max="10" width="8.875" customWidth="1"/>
    <col min="11" max="11" width="18.75" customWidth="1"/>
    <col min="12" max="12" width="8.875" customWidth="1"/>
    <col min="13" max="13" width="17.875" customWidth="1"/>
    <col min="14" max="17" width="21.625" customWidth="1"/>
    <col min="18" max="18" width="11.5" customWidth="1"/>
    <col min="19" max="19" width="13.875" customWidth="1"/>
  </cols>
  <sheetData>
    <row r="1" spans="1:19" s="13" customFormat="1" ht="67.5" customHeight="1">
      <c r="A1" s="20" t="s">
        <v>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89" t="s">
        <v>4</v>
      </c>
      <c r="N1" s="89"/>
      <c r="O1" s="89"/>
      <c r="P1" s="89"/>
      <c r="Q1" s="89"/>
      <c r="R1" s="18"/>
      <c r="S1" s="18"/>
    </row>
    <row r="2" spans="1:19" s="17" customFormat="1" ht="30" customHeight="1"/>
    <row r="3" spans="1:19" s="13" customFormat="1" ht="66.75" customHeight="1">
      <c r="A3" s="16"/>
      <c r="B3" s="14"/>
      <c r="C3" s="14"/>
      <c r="D3" s="14"/>
      <c r="F3" s="14"/>
      <c r="G3" s="14"/>
      <c r="H3" s="14"/>
      <c r="I3" s="11"/>
      <c r="M3" s="14"/>
      <c r="N3" s="14"/>
      <c r="O3" s="15" t="s">
        <v>6</v>
      </c>
      <c r="P3" s="90">
        <v>45761</v>
      </c>
      <c r="Q3" s="90"/>
      <c r="R3" s="21" t="s">
        <v>24</v>
      </c>
    </row>
    <row r="4" spans="1:19" s="8" customFormat="1" ht="70.5" customHeight="1">
      <c r="A4" s="12" t="s">
        <v>7</v>
      </c>
      <c r="B4" s="11"/>
      <c r="C4" s="11"/>
      <c r="D4" s="11"/>
      <c r="E4" s="11"/>
      <c r="F4" s="11"/>
      <c r="I4" s="37"/>
      <c r="J4" s="37"/>
      <c r="K4" s="37"/>
      <c r="L4" s="37"/>
      <c r="N4" s="9"/>
      <c r="O4" s="9"/>
      <c r="P4" s="9"/>
      <c r="Q4" s="10"/>
      <c r="R4" s="9"/>
    </row>
    <row r="5" spans="1:19" s="1" customFormat="1" ht="37.5" customHeight="1">
      <c r="A5" s="91" t="s">
        <v>8</v>
      </c>
      <c r="B5" s="94" t="s">
        <v>3</v>
      </c>
      <c r="C5" s="94" t="s">
        <v>9</v>
      </c>
      <c r="D5" s="94"/>
      <c r="E5" s="94"/>
      <c r="F5" s="94"/>
      <c r="G5" s="97" t="s">
        <v>10</v>
      </c>
      <c r="H5" s="97"/>
      <c r="I5" s="97" t="s">
        <v>11</v>
      </c>
      <c r="J5" s="97"/>
      <c r="K5" s="97" t="s">
        <v>10</v>
      </c>
      <c r="L5" s="98"/>
      <c r="M5" s="6"/>
      <c r="N5" s="6"/>
      <c r="P5" s="7"/>
      <c r="Q5" s="7"/>
      <c r="R5" s="2"/>
      <c r="S5" s="7"/>
    </row>
    <row r="6" spans="1:19" s="1" customFormat="1" ht="37.5" customHeight="1">
      <c r="A6" s="92"/>
      <c r="B6" s="95"/>
      <c r="C6" s="99" t="s">
        <v>12</v>
      </c>
      <c r="D6" s="99"/>
      <c r="E6" s="100" t="s">
        <v>2</v>
      </c>
      <c r="F6" s="100"/>
      <c r="G6" s="99" t="s">
        <v>2</v>
      </c>
      <c r="H6" s="99"/>
      <c r="I6" s="99" t="s">
        <v>2</v>
      </c>
      <c r="J6" s="99"/>
      <c r="K6" s="66" t="s">
        <v>13</v>
      </c>
      <c r="L6" s="67"/>
      <c r="M6" s="6"/>
      <c r="N6" s="6"/>
      <c r="P6" s="5"/>
      <c r="Q6" s="5"/>
      <c r="R6" s="2"/>
      <c r="S6" s="4"/>
    </row>
    <row r="7" spans="1:19" s="1" customFormat="1" ht="37.5" customHeight="1">
      <c r="A7" s="92"/>
      <c r="B7" s="95"/>
      <c r="C7" s="99"/>
      <c r="D7" s="99"/>
      <c r="E7" s="100"/>
      <c r="F7" s="100"/>
      <c r="G7" s="99"/>
      <c r="H7" s="99"/>
      <c r="I7" s="99"/>
      <c r="J7" s="99"/>
      <c r="K7" s="66"/>
      <c r="L7" s="67"/>
      <c r="M7" s="6"/>
      <c r="N7" s="6"/>
      <c r="P7" s="5"/>
      <c r="Q7" s="5"/>
      <c r="R7" s="2"/>
      <c r="S7" s="4"/>
    </row>
    <row r="8" spans="1:19" s="1" customFormat="1" ht="37.5" customHeight="1">
      <c r="A8" s="92"/>
      <c r="B8" s="95"/>
      <c r="C8" s="99"/>
      <c r="D8" s="99"/>
      <c r="E8" s="100"/>
      <c r="F8" s="100"/>
      <c r="G8" s="99"/>
      <c r="H8" s="99"/>
      <c r="I8" s="99"/>
      <c r="J8" s="99"/>
      <c r="K8" s="66"/>
      <c r="L8" s="67"/>
      <c r="M8" s="6"/>
      <c r="N8" s="6"/>
      <c r="P8" s="5"/>
      <c r="Q8" s="5"/>
      <c r="R8" s="2"/>
      <c r="S8" s="4"/>
    </row>
    <row r="9" spans="1:19" s="1" customFormat="1" ht="37.5" customHeight="1">
      <c r="A9" s="93"/>
      <c r="B9" s="96"/>
      <c r="C9" s="56"/>
      <c r="D9" s="56"/>
      <c r="E9" s="56"/>
      <c r="F9" s="56"/>
      <c r="G9" s="68"/>
      <c r="H9" s="68"/>
      <c r="I9" s="69" t="s">
        <v>14</v>
      </c>
      <c r="J9" s="69"/>
      <c r="K9" s="68" t="s">
        <v>15</v>
      </c>
      <c r="L9" s="70"/>
      <c r="M9" s="6"/>
      <c r="N9" s="6"/>
      <c r="P9" s="5"/>
      <c r="Q9" s="5"/>
      <c r="R9" s="2"/>
      <c r="S9" s="4"/>
    </row>
    <row r="10" spans="1:19" ht="54.95" customHeight="1">
      <c r="A10" s="57" t="s">
        <v>31</v>
      </c>
      <c r="B10" s="58" t="s">
        <v>30</v>
      </c>
      <c r="C10" s="59">
        <f t="shared" ref="C10:C13" si="0">E10</f>
        <v>45764</v>
      </c>
      <c r="D10" s="59" t="str">
        <f t="shared" ref="D10:D13" si="1">TEXT(C10,"aaa")</f>
        <v>木</v>
      </c>
      <c r="E10" s="59">
        <f t="shared" ref="E10:E13" si="2">I10-3</f>
        <v>45764</v>
      </c>
      <c r="F10" s="59" t="str">
        <f t="shared" ref="F10:F13" si="3">TEXT(E10,"aaa")</f>
        <v>木</v>
      </c>
      <c r="G10" s="60">
        <f t="shared" ref="G10:G13" si="4">I10</f>
        <v>45767</v>
      </c>
      <c r="H10" s="58" t="str">
        <f t="shared" ref="H10:H13" si="5">TEXT(G10,"aaa")</f>
        <v>日</v>
      </c>
      <c r="I10" s="59">
        <v>45767</v>
      </c>
      <c r="J10" s="61" t="str">
        <f t="shared" ref="J10:J13" si="6">TEXT(I10,"aaa")</f>
        <v>日</v>
      </c>
      <c r="K10" s="62">
        <f t="shared" ref="K10:K13" si="7">I10+10</f>
        <v>45777</v>
      </c>
      <c r="L10" s="63" t="str">
        <f t="shared" ref="L10:L13" si="8">TEXT(K10,"aaa")</f>
        <v>水</v>
      </c>
    </row>
    <row r="11" spans="1:19" ht="54.95" customHeight="1">
      <c r="A11" s="42" t="s">
        <v>29</v>
      </c>
      <c r="B11" s="43" t="s">
        <v>32</v>
      </c>
      <c r="C11" s="44">
        <f t="shared" si="0"/>
        <v>45771</v>
      </c>
      <c r="D11" s="44" t="str">
        <f t="shared" si="1"/>
        <v>木</v>
      </c>
      <c r="E11" s="44">
        <f t="shared" si="2"/>
        <v>45771</v>
      </c>
      <c r="F11" s="44" t="str">
        <f t="shared" si="3"/>
        <v>木</v>
      </c>
      <c r="G11" s="45">
        <f t="shared" si="4"/>
        <v>45774</v>
      </c>
      <c r="H11" s="43" t="str">
        <f t="shared" si="5"/>
        <v>日</v>
      </c>
      <c r="I11" s="44">
        <v>45774</v>
      </c>
      <c r="J11" s="46" t="str">
        <f t="shared" si="6"/>
        <v>日</v>
      </c>
      <c r="K11" s="47">
        <f t="shared" si="7"/>
        <v>45784</v>
      </c>
      <c r="L11" s="48" t="str">
        <f t="shared" si="8"/>
        <v>水</v>
      </c>
    </row>
    <row r="12" spans="1:19" ht="54.95" customHeight="1">
      <c r="A12" s="42" t="s">
        <v>35</v>
      </c>
      <c r="B12" s="43" t="s">
        <v>33</v>
      </c>
      <c r="C12" s="65">
        <f t="shared" si="0"/>
        <v>45777</v>
      </c>
      <c r="D12" s="65" t="str">
        <f t="shared" si="1"/>
        <v>水</v>
      </c>
      <c r="E12" s="65">
        <v>45777</v>
      </c>
      <c r="F12" s="65" t="str">
        <f t="shared" si="3"/>
        <v>水</v>
      </c>
      <c r="G12" s="45">
        <f t="shared" si="4"/>
        <v>45781</v>
      </c>
      <c r="H12" s="43" t="str">
        <f t="shared" si="5"/>
        <v>日</v>
      </c>
      <c r="I12" s="44">
        <v>45781</v>
      </c>
      <c r="J12" s="46" t="str">
        <f t="shared" si="6"/>
        <v>日</v>
      </c>
      <c r="K12" s="47">
        <f t="shared" si="7"/>
        <v>45791</v>
      </c>
      <c r="L12" s="48" t="str">
        <f t="shared" si="8"/>
        <v>水</v>
      </c>
    </row>
    <row r="13" spans="1:19" ht="54.95" customHeight="1">
      <c r="A13" s="42" t="s">
        <v>28</v>
      </c>
      <c r="B13" s="43" t="s">
        <v>34</v>
      </c>
      <c r="C13" s="44">
        <f t="shared" si="0"/>
        <v>45785</v>
      </c>
      <c r="D13" s="44" t="str">
        <f t="shared" si="1"/>
        <v>木</v>
      </c>
      <c r="E13" s="44">
        <f t="shared" si="2"/>
        <v>45785</v>
      </c>
      <c r="F13" s="44" t="str">
        <f t="shared" si="3"/>
        <v>木</v>
      </c>
      <c r="G13" s="45">
        <f t="shared" si="4"/>
        <v>45788</v>
      </c>
      <c r="H13" s="43" t="str">
        <f t="shared" si="5"/>
        <v>日</v>
      </c>
      <c r="I13" s="44">
        <v>45788</v>
      </c>
      <c r="J13" s="46" t="str">
        <f t="shared" si="6"/>
        <v>日</v>
      </c>
      <c r="K13" s="47">
        <f t="shared" si="7"/>
        <v>45798</v>
      </c>
      <c r="L13" s="48" t="str">
        <f t="shared" si="8"/>
        <v>水</v>
      </c>
    </row>
    <row r="14" spans="1:19" ht="54.95" customHeight="1">
      <c r="A14" s="42" t="s">
        <v>31</v>
      </c>
      <c r="B14" s="43" t="s">
        <v>34</v>
      </c>
      <c r="C14" s="44">
        <f t="shared" ref="C14" si="9">E14</f>
        <v>45792</v>
      </c>
      <c r="D14" s="44" t="str">
        <f t="shared" ref="D14" si="10">TEXT(C14,"aaa")</f>
        <v>木</v>
      </c>
      <c r="E14" s="44">
        <f t="shared" ref="E14" si="11">I14-3</f>
        <v>45792</v>
      </c>
      <c r="F14" s="44" t="str">
        <f t="shared" ref="F14" si="12">TEXT(E14,"aaa")</f>
        <v>木</v>
      </c>
      <c r="G14" s="45">
        <f t="shared" ref="G14" si="13">I14</f>
        <v>45795</v>
      </c>
      <c r="H14" s="43" t="str">
        <f t="shared" ref="H14" si="14">TEXT(G14,"aaa")</f>
        <v>日</v>
      </c>
      <c r="I14" s="44">
        <v>45795</v>
      </c>
      <c r="J14" s="46" t="str">
        <f t="shared" ref="J14" si="15">TEXT(I14,"aaa")</f>
        <v>日</v>
      </c>
      <c r="K14" s="47">
        <f t="shared" ref="K14" si="16">I14+10</f>
        <v>45805</v>
      </c>
      <c r="L14" s="48" t="str">
        <f t="shared" ref="L14" si="17">TEXT(K14,"aaa")</f>
        <v>水</v>
      </c>
    </row>
    <row r="15" spans="1:19" ht="54.95" customHeight="1">
      <c r="A15" s="49" t="s">
        <v>29</v>
      </c>
      <c r="B15" s="50" t="s">
        <v>36</v>
      </c>
      <c r="C15" s="51">
        <f t="shared" ref="C15" si="18">E15</f>
        <v>45799</v>
      </c>
      <c r="D15" s="51" t="str">
        <f t="shared" ref="D15" si="19">TEXT(C15,"aaa")</f>
        <v>木</v>
      </c>
      <c r="E15" s="51">
        <f t="shared" ref="E15" si="20">I15-3</f>
        <v>45799</v>
      </c>
      <c r="F15" s="51" t="str">
        <f t="shared" ref="F15" si="21">TEXT(E15,"aaa")</f>
        <v>木</v>
      </c>
      <c r="G15" s="52">
        <f t="shared" ref="G15" si="22">I15</f>
        <v>45802</v>
      </c>
      <c r="H15" s="50" t="str">
        <f t="shared" ref="H15" si="23">TEXT(G15,"aaa")</f>
        <v>日</v>
      </c>
      <c r="I15" s="51">
        <v>45802</v>
      </c>
      <c r="J15" s="53" t="str">
        <f t="shared" ref="J15" si="24">TEXT(I15,"aaa")</f>
        <v>日</v>
      </c>
      <c r="K15" s="54">
        <f t="shared" ref="K15" si="25">I15+10</f>
        <v>45812</v>
      </c>
      <c r="L15" s="55" t="str">
        <f t="shared" ref="L15" si="26">TEXT(K15,"aaa")</f>
        <v>水</v>
      </c>
    </row>
    <row r="16" spans="1:19" ht="54.95" customHeight="1">
      <c r="A16" s="64"/>
      <c r="B16" s="38"/>
      <c r="C16" s="39"/>
      <c r="D16" s="39"/>
      <c r="E16" s="39"/>
      <c r="F16" s="39"/>
      <c r="G16" s="40"/>
      <c r="H16" s="38"/>
      <c r="I16" s="39"/>
      <c r="J16" s="41"/>
      <c r="K16" s="35"/>
      <c r="L16" s="40"/>
    </row>
    <row r="17" spans="1:12" ht="54.95" customHeight="1"/>
    <row r="18" spans="1:12" ht="54.95" customHeight="1"/>
    <row r="19" spans="1:12" ht="54.95" customHeight="1">
      <c r="A19" s="38"/>
      <c r="B19" s="38"/>
      <c r="C19" s="39"/>
      <c r="D19" s="39"/>
      <c r="E19" s="39"/>
      <c r="F19" s="39"/>
      <c r="G19" s="40"/>
      <c r="H19" s="38"/>
      <c r="I19" s="39"/>
      <c r="J19" s="41"/>
      <c r="K19" s="35"/>
      <c r="L19" s="40"/>
    </row>
    <row r="20" spans="1:12" ht="54.75" customHeight="1"/>
    <row r="21" spans="1:12" ht="52.5" customHeight="1"/>
    <row r="25" spans="1:12" ht="36" thickBot="1">
      <c r="A25" s="3" t="s">
        <v>1</v>
      </c>
      <c r="B25" s="71" t="s">
        <v>0</v>
      </c>
      <c r="C25" s="72"/>
      <c r="D25" s="73"/>
      <c r="E25" s="71" t="s">
        <v>16</v>
      </c>
      <c r="F25" s="72"/>
      <c r="G25" s="72"/>
      <c r="H25" s="72"/>
      <c r="I25" s="72"/>
      <c r="J25" s="72"/>
      <c r="K25" s="72"/>
      <c r="L25" s="73"/>
    </row>
    <row r="26" spans="1:12" ht="45.75" customHeight="1" thickTop="1">
      <c r="A26" s="74" t="s">
        <v>26</v>
      </c>
      <c r="B26" s="76" t="s">
        <v>17</v>
      </c>
      <c r="C26" s="77"/>
      <c r="D26" s="78"/>
      <c r="E26" s="23" t="s">
        <v>25</v>
      </c>
      <c r="F26" s="24"/>
      <c r="G26" s="24"/>
      <c r="H26" s="25"/>
      <c r="I26" s="25"/>
      <c r="J26" s="26"/>
      <c r="K26" s="25"/>
      <c r="L26" s="27" t="s">
        <v>18</v>
      </c>
    </row>
    <row r="27" spans="1:12" ht="45" customHeight="1">
      <c r="A27" s="75"/>
      <c r="B27" s="79"/>
      <c r="C27" s="80"/>
      <c r="D27" s="81"/>
      <c r="E27" s="28" t="s">
        <v>19</v>
      </c>
      <c r="F27" s="29"/>
      <c r="G27" s="29"/>
      <c r="H27" s="30"/>
      <c r="I27" s="30"/>
      <c r="J27" s="22"/>
      <c r="K27" s="30"/>
      <c r="L27" s="31"/>
    </row>
    <row r="28" spans="1:12" ht="45" customHeight="1">
      <c r="A28" s="82" t="s">
        <v>27</v>
      </c>
      <c r="B28" s="83" t="s">
        <v>20</v>
      </c>
      <c r="C28" s="84"/>
      <c r="D28" s="85"/>
      <c r="E28" s="32" t="s">
        <v>21</v>
      </c>
      <c r="F28" s="33"/>
      <c r="G28" s="33"/>
      <c r="H28" s="34"/>
      <c r="I28" s="34"/>
      <c r="J28" s="35"/>
      <c r="K28" s="34"/>
      <c r="L28" s="36" t="s">
        <v>22</v>
      </c>
    </row>
    <row r="29" spans="1:12" ht="45" customHeight="1">
      <c r="A29" s="75"/>
      <c r="B29" s="86"/>
      <c r="C29" s="87"/>
      <c r="D29" s="88"/>
      <c r="E29" s="28" t="s">
        <v>23</v>
      </c>
      <c r="F29" s="29"/>
      <c r="G29" s="29"/>
      <c r="H29" s="30"/>
      <c r="I29" s="30"/>
      <c r="J29" s="22"/>
      <c r="K29" s="30"/>
      <c r="L29" s="31"/>
    </row>
    <row r="30" spans="1:12" ht="45" customHeight="1"/>
    <row r="34" ht="43.5" customHeight="1"/>
    <row r="35" ht="43.5" customHeight="1"/>
    <row r="36" ht="49.5" customHeight="1"/>
    <row r="37" ht="49.5" customHeight="1"/>
    <row r="38" ht="42.75" customHeight="1"/>
    <row r="39" ht="42.75" customHeight="1"/>
    <row r="40" ht="42.75" customHeight="1"/>
    <row r="41" ht="42.75" customHeight="1"/>
  </sheetData>
  <mergeCells count="22">
    <mergeCell ref="A26:A27"/>
    <mergeCell ref="B26:D27"/>
    <mergeCell ref="A28:A29"/>
    <mergeCell ref="B28:D29"/>
    <mergeCell ref="M1:Q1"/>
    <mergeCell ref="P3:Q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G9:H9"/>
    <mergeCell ref="I9:J9"/>
    <mergeCell ref="K9:L9"/>
    <mergeCell ref="B25:D25"/>
    <mergeCell ref="E25:L25"/>
  </mergeCells>
  <phoneticPr fontId="1"/>
  <pageMargins left="0.7" right="0.7" top="0.75" bottom="0.75" header="0.3" footer="0.3"/>
  <pageSetup paperSize="9"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2024-05-13T08:12:59Z</cp:lastPrinted>
  <dcterms:created xsi:type="dcterms:W3CDTF">2016-08-19T05:48:45Z</dcterms:created>
  <dcterms:modified xsi:type="dcterms:W3CDTF">2025-04-14T06:40:54Z</dcterms:modified>
</cp:coreProperties>
</file>