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Others\"/>
    </mc:Choice>
  </mc:AlternateContent>
  <bookViews>
    <workbookView xWindow="0" yWindow="0" windowWidth="28800" windowHeight="11370"/>
  </bookViews>
  <sheets>
    <sheet name="ハイフォン（ECU）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'ハイフォン（ECU）'!$A$1:$R$31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E19" i="1" l="1"/>
  <c r="F19" i="1" s="1"/>
  <c r="C19" i="1"/>
  <c r="D19" i="1" s="1"/>
  <c r="K18" i="1"/>
  <c r="L18" i="1" s="1"/>
  <c r="J18" i="1"/>
  <c r="G18" i="1"/>
  <c r="H18" i="1" s="1"/>
  <c r="E18" i="1"/>
  <c r="F18" i="1" s="1"/>
  <c r="C18" i="1"/>
  <c r="D18" i="1" s="1"/>
  <c r="K17" i="1"/>
  <c r="L17" i="1" s="1"/>
  <c r="J17" i="1"/>
  <c r="G17" i="1"/>
  <c r="H17" i="1" s="1"/>
  <c r="F17" i="1"/>
  <c r="C17" i="1"/>
  <c r="D17" i="1" s="1"/>
  <c r="K16" i="1"/>
  <c r="L16" i="1" s="1"/>
  <c r="J16" i="1"/>
  <c r="H16" i="1"/>
  <c r="G16" i="1"/>
  <c r="F16" i="1"/>
  <c r="D16" i="1"/>
  <c r="C16" i="1"/>
  <c r="K15" i="1"/>
  <c r="L15" i="1" s="1"/>
  <c r="J15" i="1"/>
  <c r="H15" i="1"/>
  <c r="G15" i="1"/>
  <c r="F15" i="1"/>
  <c r="C15" i="1"/>
  <c r="D15" i="1" s="1"/>
  <c r="K14" i="1"/>
  <c r="L14" i="1" s="1"/>
  <c r="J14" i="1"/>
  <c r="G14" i="1"/>
  <c r="H14" i="1" s="1"/>
  <c r="F14" i="1"/>
  <c r="C14" i="1"/>
  <c r="D14" i="1" s="1"/>
  <c r="K13" i="1"/>
  <c r="L13" i="1" s="1"/>
  <c r="J13" i="1"/>
  <c r="H13" i="1"/>
  <c r="G13" i="1"/>
  <c r="E13" i="1"/>
  <c r="C13" i="1" s="1"/>
  <c r="D13" i="1" s="1"/>
  <c r="L12" i="1"/>
  <c r="K12" i="1"/>
  <c r="J12" i="1"/>
  <c r="G12" i="1"/>
  <c r="H12" i="1" s="1"/>
  <c r="E12" i="1"/>
  <c r="F12" i="1" s="1"/>
  <c r="L11" i="1"/>
  <c r="K11" i="1"/>
  <c r="J11" i="1"/>
  <c r="H11" i="1"/>
  <c r="G11" i="1"/>
  <c r="F11" i="1"/>
  <c r="E11" i="1"/>
  <c r="C11" i="1"/>
  <c r="D11" i="1" s="1"/>
  <c r="L10" i="1"/>
  <c r="K10" i="1"/>
  <c r="J10" i="1"/>
  <c r="H10" i="1"/>
  <c r="G10" i="1"/>
  <c r="E10" i="1"/>
  <c r="F10" i="1" s="1"/>
  <c r="C10" i="1"/>
  <c r="D10" i="1" s="1"/>
  <c r="C12" i="1" l="1"/>
  <c r="D12" i="1" s="1"/>
  <c r="F13" i="1"/>
  <c r="K20" i="1"/>
  <c r="L20" i="1" s="1"/>
  <c r="J20" i="1"/>
  <c r="G20" i="1"/>
  <c r="H20" i="1" s="1"/>
  <c r="E20" i="1"/>
  <c r="F20" i="1" s="1"/>
  <c r="C20" i="1"/>
  <c r="D20" i="1" s="1"/>
  <c r="K19" i="1"/>
  <c r="L19" i="1" s="1"/>
  <c r="J19" i="1"/>
  <c r="G19" i="1"/>
  <c r="H19" i="1" s="1"/>
</calcChain>
</file>

<file path=xl/sharedStrings.xml><?xml version="1.0" encoding="utf-8"?>
<sst xmlns="http://schemas.openxmlformats.org/spreadsheetml/2006/main" count="53" uniqueCount="48">
  <si>
    <t xml:space="preserve">UPDATED :  </t>
    <phoneticPr fontId="15"/>
  </si>
  <si>
    <t>From Tokyo / Yokohama</t>
    <phoneticPr fontId="4"/>
  </si>
  <si>
    <t>VESSEL</t>
    <phoneticPr fontId="4"/>
  </si>
  <si>
    <t>VOY</t>
  </si>
  <si>
    <t>CFS CUT</t>
  </si>
  <si>
    <t>ETA</t>
  </si>
  <si>
    <t>ETD</t>
    <phoneticPr fontId="4"/>
  </si>
  <si>
    <t>TYO</t>
    <phoneticPr fontId="4"/>
  </si>
  <si>
    <t>YOK</t>
    <phoneticPr fontId="4"/>
  </si>
  <si>
    <t>HPH</t>
    <phoneticPr fontId="4"/>
  </si>
  <si>
    <t>0 DAYS</t>
    <phoneticPr fontId="4"/>
  </si>
  <si>
    <t>11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</si>
  <si>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28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</si>
  <si>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</si>
  <si>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8"/>
  </si>
  <si>
    <t>東京 CFS</t>
    <phoneticPr fontId="4"/>
  </si>
  <si>
    <t>㈱宇徳 東京フレートセンター
UTOC TFC H/W</t>
    <rPh sb="1" eb="3">
      <t>ウトク</t>
    </rPh>
    <rPh sb="4" eb="6">
      <t>トウキョウ</t>
    </rPh>
    <phoneticPr fontId="28"/>
  </si>
  <si>
    <r>
      <t>品川区八潮2-8-1</t>
    </r>
    <r>
      <rPr>
        <sz val="22"/>
        <color theme="1"/>
        <rFont val="Meiryo UI"/>
        <family val="3"/>
        <charset val="128"/>
      </rPr>
      <t xml:space="preserve">    </t>
    </r>
    <phoneticPr fontId="15"/>
  </si>
  <si>
    <t>NACCS: 1FWC7</t>
    <phoneticPr fontId="4"/>
  </si>
  <si>
    <t>TEL : 03-3790-1241   FAX : 03-3790-0803</t>
    <phoneticPr fontId="4"/>
  </si>
  <si>
    <t>　　　　　　HAIPHONG SCHEDULE - 関東　　</t>
    <rPh sb="26" eb="28">
      <t>カントウ</t>
    </rPh>
    <phoneticPr fontId="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</si>
  <si>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</si>
  <si>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E</t>
    <phoneticPr fontId="3"/>
  </si>
  <si>
    <t>TYO</t>
    <phoneticPr fontId="4"/>
  </si>
  <si>
    <t>TYO</t>
    <phoneticPr fontId="4"/>
  </si>
  <si>
    <t>横浜市中区本牧埠頭9-1　</t>
    <phoneticPr fontId="3"/>
  </si>
  <si>
    <t>TEL：045-264-7011 FAX：045-264-8036</t>
    <phoneticPr fontId="3"/>
  </si>
  <si>
    <t>NACCS：2EWT8</t>
    <phoneticPr fontId="3"/>
  </si>
  <si>
    <r>
      <t>（株）宇徳　本牧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color theme="1"/>
        <rFont val="Meiryo UI"/>
        <family val="3"/>
        <charset val="128"/>
      </rPr>
      <t xml:space="preserve">
本牧公社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color theme="1"/>
        <rFont val="Meiryo UI"/>
        <family val="3"/>
        <charset val="128"/>
      </rPr>
      <t xml:space="preserve"> CFS DHA</t>
    </r>
    <phoneticPr fontId="3"/>
  </si>
  <si>
    <t>横浜 CFS</t>
    <phoneticPr fontId="4"/>
  </si>
  <si>
    <t>..</t>
    <phoneticPr fontId="3"/>
  </si>
  <si>
    <t>JINYUNHE</t>
  </si>
  <si>
    <t>CAIYUNHE</t>
  </si>
  <si>
    <t>FENGYUNHE</t>
  </si>
  <si>
    <t>25007S</t>
  </si>
  <si>
    <t>25008S</t>
  </si>
  <si>
    <t>1902S</t>
  </si>
  <si>
    <t>TS PENANG</t>
  </si>
  <si>
    <t>No Service</t>
    <phoneticPr fontId="3"/>
  </si>
  <si>
    <t>TS CHIBA</t>
  </si>
  <si>
    <t>25009S</t>
  </si>
  <si>
    <t>1904S</t>
  </si>
  <si>
    <t>★FENGYUNHE</t>
    <phoneticPr fontId="3"/>
  </si>
  <si>
    <t>★TS HAKATA</t>
    <phoneticPr fontId="3"/>
  </si>
  <si>
    <t>★CAIYUNHE</t>
    <phoneticPr fontId="3"/>
  </si>
  <si>
    <t>★TS PENANG</t>
    <phoneticPr fontId="3"/>
  </si>
  <si>
    <t>25010S</t>
  </si>
  <si>
    <t>1906S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</si>
</sst>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\/d"/>
    <numFmt numFmtId="180" formatCode="mm\-dd"/>
  </numFmts>
  <fonts count="3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6"/>
      <color theme="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11"/>
      <color theme="1"/>
      <name val="Meiryo UI"/>
      <family val="3"/>
      <charset val="128"/>
    </font>
    <font>
      <b/>
      <i/>
      <sz val="11"/>
      <color theme="1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charset val="128"/>
      <scheme val="minor"/>
    </font>
    <font>
      <b/>
      <sz val="22"/>
      <color rgb="FFFF0000"/>
      <name val="Meiryo UI"/>
      <family val="3"/>
      <charset val="128"/>
    </font>
    <font>
      <sz val="11"/>
      <name val="Calibri"/>
      <family val="2"/>
    </font>
    <font>
      <strike/>
      <sz val="24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1" fillId="0" borderId="0"/>
    <xf numFmtId="0" fontId="1" fillId="0" borderId="0"/>
    <xf numFmtId="0" fontId="33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6" fillId="0" borderId="0">
      <alignment vertical="center"/>
    </xf>
    <xf numFmtId="180" fontId="37" fillId="0" borderId="0"/>
    <xf numFmtId="0" fontId="37" fillId="0" borderId="0"/>
  </cellStyleXfs>
  <cellXfs count="109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/>
    </xf>
    <xf numFmtId="0" fontId="9" fillId="0" borderId="0" xfId="1" applyFont="1" applyAlignment="1"/>
    <xf numFmtId="0" fontId="9" fillId="0" borderId="0" xfId="1" applyFont="1"/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17" fillId="0" borderId="0" xfId="1" applyFont="1" applyAlignment="1"/>
    <xf numFmtId="0" fontId="18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25" fillId="0" borderId="0" xfId="1" applyFont="1" applyFill="1" applyAlignment="1">
      <alignment vertical="center"/>
    </xf>
    <xf numFmtId="0" fontId="25" fillId="0" borderId="0" xfId="1" applyFont="1" applyFill="1" applyBorder="1" applyAlignment="1">
      <alignment vertical="center"/>
    </xf>
    <xf numFmtId="0" fontId="25" fillId="0" borderId="0" xfId="1" applyFont="1" applyBorder="1" applyAlignment="1">
      <alignment vertical="center" wrapText="1"/>
    </xf>
    <xf numFmtId="0" fontId="25" fillId="0" borderId="0" xfId="1" applyFont="1" applyBorder="1" applyAlignment="1">
      <alignment horizontal="left" vertical="center"/>
    </xf>
    <xf numFmtId="0" fontId="24" fillId="0" borderId="0" xfId="1" applyFont="1" applyBorder="1" applyAlignment="1">
      <alignment horizontal="right" vertical="center"/>
    </xf>
    <xf numFmtId="0" fontId="2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26" fillId="0" borderId="0" xfId="1" applyFont="1" applyBorder="1" applyAlignment="1">
      <alignment vertical="center"/>
    </xf>
    <xf numFmtId="0" fontId="27" fillId="0" borderId="0" xfId="1" applyFont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30" fillId="0" borderId="12" xfId="1" applyFont="1" applyBorder="1" applyAlignment="1">
      <alignment horizontal="left" vertical="center"/>
    </xf>
    <xf numFmtId="0" fontId="30" fillId="0" borderId="13" xfId="1" applyFont="1" applyBorder="1" applyAlignment="1">
      <alignment horizontal="left" vertical="center"/>
    </xf>
    <xf numFmtId="0" fontId="30" fillId="0" borderId="13" xfId="1" applyFont="1" applyBorder="1" applyAlignment="1">
      <alignment vertical="center"/>
    </xf>
    <xf numFmtId="0" fontId="9" fillId="0" borderId="13" xfId="1" applyFont="1" applyBorder="1" applyAlignment="1"/>
    <xf numFmtId="0" fontId="9" fillId="0" borderId="13" xfId="1" applyFont="1" applyBorder="1" applyAlignment="1">
      <alignment vertical="center"/>
    </xf>
    <xf numFmtId="0" fontId="31" fillId="0" borderId="14" xfId="1" applyFont="1" applyBorder="1" applyAlignment="1">
      <alignment horizontal="right" vertical="center"/>
    </xf>
    <xf numFmtId="0" fontId="30" fillId="0" borderId="3" xfId="1" applyFont="1" applyBorder="1" applyAlignment="1">
      <alignment horizontal="left" vertical="center"/>
    </xf>
    <xf numFmtId="0" fontId="30" fillId="0" borderId="5" xfId="1" applyFont="1" applyBorder="1" applyAlignment="1">
      <alignment horizontal="left" vertical="center"/>
    </xf>
    <xf numFmtId="0" fontId="30" fillId="0" borderId="5" xfId="1" applyFont="1" applyBorder="1" applyAlignment="1">
      <alignment vertical="center"/>
    </xf>
    <xf numFmtId="0" fontId="9" fillId="0" borderId="5" xfId="1" applyFont="1" applyBorder="1" applyAlignment="1"/>
    <xf numFmtId="0" fontId="9" fillId="0" borderId="5" xfId="1" applyFont="1" applyBorder="1" applyAlignment="1">
      <alignment vertical="center"/>
    </xf>
    <xf numFmtId="0" fontId="31" fillId="0" borderId="4" xfId="1" applyFont="1" applyBorder="1" applyAlignment="1">
      <alignment horizontal="right" vertical="center"/>
    </xf>
    <xf numFmtId="0" fontId="32" fillId="0" borderId="0" xfId="1" applyFont="1" applyFill="1" applyBorder="1" applyAlignment="1">
      <alignment vertical="center"/>
    </xf>
    <xf numFmtId="0" fontId="14" fillId="0" borderId="0" xfId="1" applyFont="1" applyBorder="1" applyAlignment="1">
      <alignment horizontal="left" vertical="center"/>
    </xf>
    <xf numFmtId="14" fontId="19" fillId="0" borderId="0" xfId="1" applyNumberFormat="1" applyFont="1" applyFill="1" applyAlignment="1"/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35" fillId="0" borderId="0" xfId="0" applyFont="1">
      <alignment vertical="center"/>
    </xf>
    <xf numFmtId="0" fontId="30" fillId="0" borderId="1" xfId="1" applyFont="1" applyFill="1" applyBorder="1" applyAlignment="1">
      <alignment horizontal="left" vertical="center"/>
    </xf>
    <xf numFmtId="0" fontId="0" fillId="0" borderId="6" xfId="0" applyBorder="1">
      <alignment vertical="center"/>
    </xf>
    <xf numFmtId="0" fontId="30" fillId="0" borderId="3" xfId="1" applyFont="1" applyFill="1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21" fillId="3" borderId="24" xfId="1" applyNumberFormat="1" applyFont="1" applyFill="1" applyBorder="1" applyAlignment="1">
      <alignment vertical="center"/>
    </xf>
    <xf numFmtId="0" fontId="24" fillId="0" borderId="21" xfId="0" applyFont="1" applyBorder="1">
      <alignment vertical="center"/>
    </xf>
    <xf numFmtId="179" fontId="25" fillId="0" borderId="17" xfId="10" applyNumberFormat="1" applyFont="1" applyFill="1" applyBorder="1" applyAlignment="1">
      <alignment horizontal="center" vertical="center"/>
    </xf>
    <xf numFmtId="178" fontId="25" fillId="0" borderId="17" xfId="1" applyNumberFormat="1" applyFont="1" applyBorder="1" applyAlignment="1">
      <alignment horizontal="center" vertical="center"/>
    </xf>
    <xf numFmtId="0" fontId="25" fillId="0" borderId="17" xfId="1" applyFont="1" applyBorder="1" applyAlignment="1">
      <alignment horizontal="center" vertical="center"/>
    </xf>
    <xf numFmtId="0" fontId="25" fillId="0" borderId="22" xfId="1" applyFont="1" applyBorder="1" applyAlignment="1">
      <alignment horizontal="center" vertical="center"/>
    </xf>
    <xf numFmtId="0" fontId="24" fillId="0" borderId="26" xfId="0" applyFont="1" applyBorder="1">
      <alignment vertical="center"/>
    </xf>
    <xf numFmtId="179" fontId="25" fillId="0" borderId="27" xfId="10" applyNumberFormat="1" applyFont="1" applyFill="1" applyBorder="1" applyAlignment="1">
      <alignment horizontal="center" vertical="center"/>
    </xf>
    <xf numFmtId="178" fontId="25" fillId="0" borderId="27" xfId="1" applyNumberFormat="1" applyFont="1" applyBorder="1" applyAlignment="1">
      <alignment horizontal="center" vertical="center"/>
    </xf>
    <xf numFmtId="0" fontId="25" fillId="0" borderId="27" xfId="1" applyFont="1" applyBorder="1" applyAlignment="1">
      <alignment horizontal="center" vertical="center"/>
    </xf>
    <xf numFmtId="0" fontId="25" fillId="0" borderId="28" xfId="1" applyFont="1" applyBorder="1" applyAlignment="1">
      <alignment horizontal="center" vertical="center"/>
    </xf>
    <xf numFmtId="0" fontId="24" fillId="0" borderId="18" xfId="0" applyFont="1" applyBorder="1">
      <alignment vertical="center"/>
    </xf>
    <xf numFmtId="179" fontId="25" fillId="0" borderId="19" xfId="10" applyNumberFormat="1" applyFont="1" applyFill="1" applyBorder="1" applyAlignment="1">
      <alignment horizontal="center" vertical="center"/>
    </xf>
    <xf numFmtId="178" fontId="25" fillId="0" borderId="19" xfId="1" applyNumberFormat="1" applyFont="1" applyBorder="1" applyAlignment="1">
      <alignment horizontal="center" vertical="center"/>
    </xf>
    <xf numFmtId="0" fontId="25" fillId="0" borderId="19" xfId="1" applyFont="1" applyBorder="1" applyAlignment="1">
      <alignment horizontal="center" vertical="center"/>
    </xf>
    <xf numFmtId="0" fontId="25" fillId="0" borderId="20" xfId="1" applyFont="1" applyBorder="1" applyAlignment="1">
      <alignment horizontal="center" vertical="center"/>
    </xf>
    <xf numFmtId="178" fontId="29" fillId="0" borderId="17" xfId="1" applyNumberFormat="1" applyFont="1" applyBorder="1" applyAlignment="1">
      <alignment horizontal="center" vertical="center"/>
    </xf>
    <xf numFmtId="0" fontId="29" fillId="0" borderId="17" xfId="1" applyFont="1" applyBorder="1" applyAlignment="1">
      <alignment horizontal="center" vertical="center"/>
    </xf>
    <xf numFmtId="178" fontId="38" fillId="0" borderId="17" xfId="1" applyNumberFormat="1" applyFont="1" applyBorder="1" applyAlignment="1">
      <alignment horizontal="center" vertical="center"/>
    </xf>
    <xf numFmtId="0" fontId="38" fillId="0" borderId="17" xfId="1" applyFont="1" applyBorder="1" applyAlignment="1">
      <alignment horizontal="center" vertical="center"/>
    </xf>
    <xf numFmtId="0" fontId="38" fillId="0" borderId="22" xfId="1" applyFont="1" applyBorder="1" applyAlignment="1">
      <alignment horizontal="center" vertical="center"/>
    </xf>
    <xf numFmtId="0" fontId="29" fillId="0" borderId="16" xfId="1" applyFont="1" applyBorder="1" applyAlignment="1">
      <alignment horizontal="center" vertical="center" wrapText="1"/>
    </xf>
    <xf numFmtId="0" fontId="29" fillId="0" borderId="15" xfId="1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1" fillId="0" borderId="6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6" fillId="2" borderId="0" xfId="1" applyFont="1" applyFill="1" applyAlignment="1">
      <alignment horizontal="center" vertical="center" wrapText="1"/>
    </xf>
    <xf numFmtId="176" fontId="14" fillId="0" borderId="0" xfId="1" applyNumberFormat="1" applyFont="1" applyFill="1" applyBorder="1" applyAlignment="1">
      <alignment horizontal="center" vertical="center"/>
    </xf>
    <xf numFmtId="0" fontId="20" fillId="3" borderId="18" xfId="1" applyNumberFormat="1" applyFont="1" applyFill="1" applyBorder="1" applyAlignment="1">
      <alignment horizontal="center" vertical="center" wrapText="1"/>
    </xf>
    <xf numFmtId="0" fontId="20" fillId="3" borderId="21" xfId="1" applyNumberFormat="1" applyFont="1" applyFill="1" applyBorder="1" applyAlignment="1">
      <alignment horizontal="center" vertical="center" wrapText="1"/>
    </xf>
    <xf numFmtId="0" fontId="20" fillId="3" borderId="23" xfId="1" applyNumberFormat="1" applyFont="1" applyFill="1" applyBorder="1" applyAlignment="1">
      <alignment horizontal="center" vertical="center" wrapText="1"/>
    </xf>
    <xf numFmtId="0" fontId="20" fillId="3" borderId="19" xfId="1" applyNumberFormat="1" applyFont="1" applyFill="1" applyBorder="1" applyAlignment="1">
      <alignment horizontal="center" vertical="center"/>
    </xf>
    <xf numFmtId="0" fontId="20" fillId="3" borderId="17" xfId="1" applyNumberFormat="1" applyFont="1" applyFill="1" applyBorder="1" applyAlignment="1">
      <alignment horizontal="center" vertical="center"/>
    </xf>
    <xf numFmtId="0" fontId="20" fillId="3" borderId="24" xfId="1" applyNumberFormat="1" applyFont="1" applyFill="1" applyBorder="1" applyAlignment="1">
      <alignment horizontal="center" vertical="center"/>
    </xf>
    <xf numFmtId="0" fontId="20" fillId="3" borderId="19" xfId="1" applyFont="1" applyFill="1" applyBorder="1" applyAlignment="1">
      <alignment horizontal="center" vertical="center"/>
    </xf>
    <xf numFmtId="0" fontId="20" fillId="3" borderId="20" xfId="1" applyFont="1" applyFill="1" applyBorder="1" applyAlignment="1">
      <alignment horizontal="center" vertical="center"/>
    </xf>
    <xf numFmtId="0" fontId="21" fillId="3" borderId="17" xfId="1" applyNumberFormat="1" applyFont="1" applyFill="1" applyBorder="1" applyAlignment="1">
      <alignment horizontal="center" vertical="center"/>
    </xf>
    <xf numFmtId="0" fontId="22" fillId="3" borderId="17" xfId="1" applyFont="1" applyFill="1" applyBorder="1" applyAlignment="1">
      <alignment horizontal="center" vertical="center" wrapText="1"/>
    </xf>
    <xf numFmtId="0" fontId="22" fillId="3" borderId="22" xfId="1" applyFont="1" applyFill="1" applyBorder="1" applyAlignment="1">
      <alignment horizontal="center" vertical="center" wrapText="1"/>
    </xf>
    <xf numFmtId="177" fontId="14" fillId="3" borderId="24" xfId="1" applyNumberFormat="1" applyFont="1" applyFill="1" applyBorder="1" applyAlignment="1">
      <alignment horizontal="center" vertical="center"/>
    </xf>
    <xf numFmtId="0" fontId="23" fillId="3" borderId="24" xfId="1" applyFont="1" applyFill="1" applyBorder="1" applyAlignment="1">
      <alignment horizontal="center" vertical="center"/>
    </xf>
    <xf numFmtId="0" fontId="23" fillId="3" borderId="25" xfId="1" applyFont="1" applyFill="1" applyBorder="1" applyAlignment="1">
      <alignment horizontal="center" vertical="center"/>
    </xf>
    <xf numFmtId="0" fontId="21" fillId="0" borderId="8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29" fillId="0" borderId="11" xfId="1" applyFont="1" applyBorder="1" applyAlignment="1">
      <alignment horizontal="center" vertical="center"/>
    </xf>
    <xf numFmtId="0" fontId="30" fillId="0" borderId="12" xfId="1" applyFont="1" applyBorder="1" applyAlignment="1">
      <alignment horizontal="center" vertical="center" wrapText="1"/>
    </xf>
    <xf numFmtId="0" fontId="30" fillId="0" borderId="13" xfId="1" applyFont="1" applyBorder="1" applyAlignment="1">
      <alignment horizontal="center" vertical="center" wrapText="1"/>
    </xf>
    <xf numFmtId="0" fontId="30" fillId="0" borderId="14" xfId="1" applyFont="1" applyBorder="1" applyAlignment="1">
      <alignment horizontal="center" vertical="center" wrapText="1"/>
    </xf>
    <xf numFmtId="0" fontId="30" fillId="0" borderId="3" xfId="1" applyFont="1" applyBorder="1" applyAlignment="1">
      <alignment horizontal="center" vertical="center" wrapText="1"/>
    </xf>
    <xf numFmtId="0" fontId="30" fillId="0" borderId="5" xfId="1" applyFont="1" applyBorder="1" applyAlignment="1">
      <alignment horizontal="center" vertical="center" wrapText="1"/>
    </xf>
    <xf numFmtId="0" fontId="30" fillId="0" borderId="4" xfId="1" applyFont="1" applyBorder="1" applyAlignment="1">
      <alignment horizontal="center" vertical="center" wrapText="1"/>
    </xf>
  </cellXfs>
  <cellStyles count="15">
    <cellStyle name="date_style" xfId="13"/>
    <cellStyle name="Normal_Sheet2_6 2" xfId="9"/>
    <cellStyle name="標準" xfId="0" builtinId="0"/>
    <cellStyle name="標準 2" xfId="1"/>
    <cellStyle name="標準 2 2" xfId="14"/>
    <cellStyle name="標準 3" xfId="12"/>
    <cellStyle name="標準 9 2 2 2 2 2 2" xfId="3"/>
    <cellStyle name="標準 9 2 2 2 2 2 2 2 2 2 2" xfId="11"/>
    <cellStyle name="標準 9 2 2 2 2 2 2 2 2 2_7" xfId="10"/>
    <cellStyle name="標準_Sheet1" xfId="2"/>
    <cellStyle name="콤마 [0]_HMMREQ~1" xfId="4"/>
    <cellStyle name="콤마_HMMREQ~1" xfId="5"/>
    <cellStyle name="통화 [0]_HMMREQ~1" xfId="6"/>
    <cellStyle name="통화_HMMREQ~1" xfId="7"/>
    <cellStyle name="표준_HMMREQ~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1319214</xdr:colOff>
      <xdr:row>20</xdr:row>
      <xdr:rowOff>380999</xdr:rowOff>
    </xdr:from>
    <xdr:ext cx="3238500" cy="1428750"/>
    <xdr:sp macro="" textlink="">
      <xdr:nvSpPr>
        <xdr:cNvPr id="3" name="テキスト ボックス 2"/>
        <xdr:cNvSpPr txBox="1"/>
      </xdr:nvSpPr>
      <xdr:spPr>
        <a:xfrm>
          <a:off x="1319214" y="11668124"/>
          <a:ext cx="3238500" cy="142875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1</xdr:colOff>
      <xdr:row>2</xdr:row>
      <xdr:rowOff>18847</xdr:rowOff>
    </xdr:from>
    <xdr:to>
      <xdr:col>3</xdr:col>
      <xdr:colOff>190500</xdr:colOff>
      <xdr:row>3</xdr:row>
      <xdr:rowOff>0</xdr:rowOff>
    </xdr:to>
    <xdr:sp macro="" textlink="">
      <xdr:nvSpPr>
        <xdr:cNvPr id="8" name="角丸四角形 7"/>
        <xdr:cNvSpPr/>
      </xdr:nvSpPr>
      <xdr:spPr>
        <a:xfrm>
          <a:off x="1" y="1257097"/>
          <a:ext cx="7781924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Haiphong,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oneCellAnchor>
    <xdr:from>
      <xdr:col>0</xdr:col>
      <xdr:colOff>285750</xdr:colOff>
      <xdr:row>23</xdr:row>
      <xdr:rowOff>285749</xdr:rowOff>
    </xdr:from>
    <xdr:ext cx="6189517" cy="902836"/>
    <xdr:sp macro="" textlink="">
      <xdr:nvSpPr>
        <xdr:cNvPr id="11" name="テキスト ボックス 10"/>
        <xdr:cNvSpPr txBox="1"/>
      </xdr:nvSpPr>
      <xdr:spPr>
        <a:xfrm>
          <a:off x="285750" y="12668249"/>
          <a:ext cx="6189517" cy="9028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※CFS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倉庫受付時間</a:t>
          </a:r>
          <a:r>
            <a:rPr kumimoji="1" lang="ja-JP" altLang="en-US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9:00~15:00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absolute">
    <xdr:from>
      <xdr:col>12</xdr:col>
      <xdr:colOff>976313</xdr:colOff>
      <xdr:row>13</xdr:row>
      <xdr:rowOff>95251</xdr:rowOff>
    </xdr:from>
    <xdr:to>
      <xdr:col>17</xdr:col>
      <xdr:colOff>309562</xdr:colOff>
      <xdr:row>29</xdr:row>
      <xdr:rowOff>452439</xdr:rowOff>
    </xdr:to>
    <xdr:sp macro="" textlink="">
      <xdr:nvSpPr>
        <xdr:cNvPr id="14" name="テキスト ボックス 13"/>
        <xdr:cNvSpPr txBox="1"/>
      </xdr:nvSpPr>
      <xdr:spPr>
        <a:xfrm>
          <a:off x="17335501" y="7381876"/>
          <a:ext cx="7262811" cy="9691688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16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16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6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6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6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6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6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6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6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6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6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6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6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6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6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6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6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6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6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ベトナム向けの貨物については、</a:t>
          </a:r>
          <a:r>
            <a:rPr lang="en-US" altLang="ja-JP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</a:t>
          </a:r>
          <a:r>
            <a:rPr lang="en-US" altLang="ja-JP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Net Weight(</a:t>
          </a:r>
          <a:r>
            <a:rPr lang="ja-JP" altLang="en-US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実重量</a:t>
          </a:r>
          <a:r>
            <a:rPr lang="en-US" altLang="ja-JP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</a:t>
          </a:r>
          <a:r>
            <a:rPr lang="en-US" altLang="ja-JP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Gross Weight(</a:t>
          </a:r>
          <a:r>
            <a:rPr lang="ja-JP" altLang="en-US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総重量</a:t>
          </a:r>
          <a:r>
            <a:rPr lang="en-US" altLang="ja-JP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の記載が必要です。</a:t>
          </a:r>
          <a:r>
            <a:rPr lang="en-US" altLang="ja-JP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記載が無い場合は荷受人様がペナルティーの対象となりますので、</a:t>
          </a:r>
          <a:r>
            <a:rPr lang="en-US" altLang="ja-JP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上に必ずご記載をお願い致します。</a:t>
          </a:r>
          <a:endParaRPr lang="en-US" altLang="ja-JP" sz="1600" b="0" i="0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6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1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1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13</xdr:col>
      <xdr:colOff>857248</xdr:colOff>
      <xdr:row>2</xdr:row>
      <xdr:rowOff>816496</xdr:rowOff>
    </xdr:from>
    <xdr:to>
      <xdr:col>16</xdr:col>
      <xdr:colOff>166685</xdr:colOff>
      <xdr:row>13</xdr:row>
      <xdr:rowOff>59290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573748" y="2054746"/>
          <a:ext cx="4238625" cy="5291169"/>
        </a:xfrm>
        <a:prstGeom prst="rect">
          <a:avLst/>
        </a:prstGeom>
      </xdr:spPr>
    </xdr:pic>
    <xdr:clientData/>
  </xdr:twoCellAnchor>
  <xdr:twoCellAnchor>
    <xdr:from>
      <xdr:col>1</xdr:col>
      <xdr:colOff>1476375</xdr:colOff>
      <xdr:row>20</xdr:row>
      <xdr:rowOff>142876</xdr:rowOff>
    </xdr:from>
    <xdr:to>
      <xdr:col>10</xdr:col>
      <xdr:colOff>1214438</xdr:colOff>
      <xdr:row>25</xdr:row>
      <xdr:rowOff>485014</xdr:rowOff>
    </xdr:to>
    <xdr:grpSp>
      <xdr:nvGrpSpPr>
        <xdr:cNvPr id="16" name="グループ化 15"/>
        <xdr:cNvGrpSpPr/>
      </xdr:nvGrpSpPr>
      <xdr:grpSpPr>
        <a:xfrm>
          <a:off x="6048375" y="11430001"/>
          <a:ext cx="9501188" cy="3294888"/>
          <a:chOff x="28175966" y="3078407"/>
          <a:chExt cx="8882444" cy="4551177"/>
        </a:xfrm>
      </xdr:grpSpPr>
      <xdr:sp macro="" textlink="">
        <xdr:nvSpPr>
          <xdr:cNvPr id="17" name="円/楕円 16"/>
          <xdr:cNvSpPr/>
        </xdr:nvSpPr>
        <xdr:spPr>
          <a:xfrm>
            <a:off x="28175966" y="3078407"/>
            <a:ext cx="8882444" cy="3625355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テキスト ボックス 17"/>
          <xdr:cNvSpPr txBox="1"/>
        </xdr:nvSpPr>
        <xdr:spPr>
          <a:xfrm>
            <a:off x="29610874" y="3882942"/>
            <a:ext cx="6355893" cy="37466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3"/>
  <sheetViews>
    <sheetView tabSelected="1" view="pageBreakPreview" zoomScale="40" zoomScaleNormal="40" zoomScaleSheetLayoutView="40" zoomScalePageLayoutView="40" workbookViewId="0">
      <selection activeCell="P3" sqref="P3:Q3"/>
    </sheetView>
  </sheetViews>
  <sheetFormatPr defaultRowHeight="13.5"/>
  <cols>
    <col min="1" max="1" width="59.87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8.875" customWidth="1"/>
    <col min="13" max="13" width="17.875" customWidth="1"/>
    <col min="14" max="17" width="21.625" customWidth="1"/>
    <col min="18" max="18" width="10.25" customWidth="1"/>
    <col min="19" max="19" width="13.875" customWidth="1"/>
    <col min="20" max="20" width="12.375" customWidth="1"/>
    <col min="21" max="28" width="9.25" customWidth="1"/>
    <col min="29" max="29" width="8.125" customWidth="1"/>
    <col min="30" max="30" width="15.875" customWidth="1"/>
  </cols>
  <sheetData>
    <row r="1" spans="1:26" s="5" customFormat="1" ht="67.5" customHeight="1">
      <c r="A1" s="1" t="s">
        <v>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83" t="s">
        <v>21</v>
      </c>
      <c r="N1" s="83"/>
      <c r="O1" s="83"/>
      <c r="P1" s="83"/>
      <c r="Q1" s="83"/>
      <c r="R1" s="3"/>
      <c r="S1" s="3"/>
      <c r="T1" s="4"/>
    </row>
    <row r="2" spans="1:26" s="6" customFormat="1" ht="30" customHeight="1"/>
    <row r="3" spans="1:26" s="5" customFormat="1" ht="66.75" customHeight="1">
      <c r="A3" s="7"/>
      <c r="B3" s="8"/>
      <c r="C3" s="8"/>
      <c r="D3" s="8"/>
      <c r="E3" s="9"/>
      <c r="F3" s="8"/>
      <c r="G3" s="8"/>
      <c r="H3" s="8"/>
      <c r="M3" s="8"/>
      <c r="N3" s="10"/>
      <c r="O3" s="11" t="s">
        <v>0</v>
      </c>
      <c r="P3" s="84">
        <v>45761</v>
      </c>
      <c r="Q3" s="84"/>
      <c r="R3" s="41" t="s">
        <v>22</v>
      </c>
    </row>
    <row r="4" spans="1:26" s="13" customFormat="1" ht="70.5" customHeight="1">
      <c r="A4" s="12" t="s">
        <v>1</v>
      </c>
      <c r="B4" s="10"/>
      <c r="C4" s="10"/>
      <c r="D4" s="10"/>
      <c r="E4" s="10"/>
      <c r="F4" s="10"/>
      <c r="N4" s="14"/>
      <c r="O4" s="14"/>
      <c r="P4" s="14"/>
      <c r="Q4" s="42">
        <v>43684</v>
      </c>
      <c r="R4" s="14"/>
    </row>
    <row r="5" spans="1:26" s="15" customFormat="1" ht="37.5" customHeight="1">
      <c r="A5" s="85" t="s">
        <v>2</v>
      </c>
      <c r="B5" s="88" t="s">
        <v>3</v>
      </c>
      <c r="C5" s="88" t="s">
        <v>4</v>
      </c>
      <c r="D5" s="88"/>
      <c r="E5" s="88"/>
      <c r="F5" s="88"/>
      <c r="G5" s="91" t="s">
        <v>5</v>
      </c>
      <c r="H5" s="91"/>
      <c r="I5" s="88" t="s">
        <v>6</v>
      </c>
      <c r="J5" s="88"/>
      <c r="K5" s="91" t="s">
        <v>5</v>
      </c>
      <c r="L5" s="92"/>
    </row>
    <row r="6" spans="1:26" s="15" customFormat="1" ht="30" customHeight="1">
      <c r="A6" s="86"/>
      <c r="B6" s="89"/>
      <c r="C6" s="93" t="s">
        <v>7</v>
      </c>
      <c r="D6" s="93"/>
      <c r="E6" s="93" t="s">
        <v>8</v>
      </c>
      <c r="F6" s="93"/>
      <c r="G6" s="93" t="s">
        <v>24</v>
      </c>
      <c r="H6" s="93"/>
      <c r="I6" s="93" t="s">
        <v>23</v>
      </c>
      <c r="J6" s="93"/>
      <c r="K6" s="94" t="s">
        <v>9</v>
      </c>
      <c r="L6" s="95"/>
    </row>
    <row r="7" spans="1:26" s="15" customFormat="1" ht="30" customHeight="1">
      <c r="A7" s="86"/>
      <c r="B7" s="89"/>
      <c r="C7" s="93"/>
      <c r="D7" s="93"/>
      <c r="E7" s="93"/>
      <c r="F7" s="93"/>
      <c r="G7" s="93"/>
      <c r="H7" s="93"/>
      <c r="I7" s="93"/>
      <c r="J7" s="93"/>
      <c r="K7" s="94"/>
      <c r="L7" s="95"/>
    </row>
    <row r="8" spans="1:26" s="15" customFormat="1" ht="30" customHeight="1">
      <c r="A8" s="86"/>
      <c r="B8" s="89"/>
      <c r="C8" s="93"/>
      <c r="D8" s="93"/>
      <c r="E8" s="93"/>
      <c r="F8" s="93"/>
      <c r="G8" s="93"/>
      <c r="H8" s="93"/>
      <c r="I8" s="93"/>
      <c r="J8" s="93"/>
      <c r="K8" s="94"/>
      <c r="L8" s="95"/>
    </row>
    <row r="9" spans="1:26" s="15" customFormat="1" ht="30" customHeight="1">
      <c r="A9" s="87"/>
      <c r="B9" s="90"/>
      <c r="C9" s="51"/>
      <c r="D9" s="51"/>
      <c r="E9" s="51"/>
      <c r="F9" s="51"/>
      <c r="G9" s="96"/>
      <c r="H9" s="96"/>
      <c r="I9" s="96" t="s">
        <v>10</v>
      </c>
      <c r="J9" s="96"/>
      <c r="K9" s="97" t="s">
        <v>11</v>
      </c>
      <c r="L9" s="98"/>
    </row>
    <row r="10" spans="1:26" s="16" customFormat="1" ht="45" customHeight="1">
      <c r="A10" s="62" t="s">
        <v>32</v>
      </c>
      <c r="B10" s="63" t="s">
        <v>36</v>
      </c>
      <c r="C10" s="64">
        <f>E10</f>
        <v>45761</v>
      </c>
      <c r="D10" s="65" t="str">
        <f t="shared" ref="D10:D18" si="0">TEXT(C10,"aaa")</f>
        <v>月</v>
      </c>
      <c r="E10" s="64">
        <f t="shared" ref="E10:E14" si="1">I10-3</f>
        <v>45761</v>
      </c>
      <c r="F10" s="65" t="str">
        <f t="shared" ref="F10:F18" si="2">TEXT(E10,"aaa")</f>
        <v>月</v>
      </c>
      <c r="G10" s="64">
        <f t="shared" ref="G10:G18" si="3">I10-1</f>
        <v>45763</v>
      </c>
      <c r="H10" s="65" t="str">
        <f t="shared" ref="H10:H18" si="4">TEXT(G10,"aaa")</f>
        <v>水</v>
      </c>
      <c r="I10" s="64">
        <v>45764</v>
      </c>
      <c r="J10" s="65" t="str">
        <f t="shared" ref="J10:J18" si="5">TEXT(I10,"aaa")</f>
        <v>木</v>
      </c>
      <c r="K10" s="64">
        <f t="shared" ref="K10:K18" si="6">I10+11</f>
        <v>45775</v>
      </c>
      <c r="L10" s="66" t="str">
        <f t="shared" ref="L10:L18" si="7">TEXT(K10,"aaa")</f>
        <v>月</v>
      </c>
    </row>
    <row r="11" spans="1:26" s="16" customFormat="1" ht="45" customHeight="1">
      <c r="A11" s="52" t="s">
        <v>37</v>
      </c>
      <c r="B11" s="53" t="s">
        <v>34</v>
      </c>
      <c r="C11" s="54">
        <f t="shared" ref="C11" si="8">E11</f>
        <v>45762</v>
      </c>
      <c r="D11" s="55" t="str">
        <f t="shared" si="0"/>
        <v>火</v>
      </c>
      <c r="E11" s="54">
        <f t="shared" si="1"/>
        <v>45762</v>
      </c>
      <c r="F11" s="55" t="str">
        <f t="shared" si="2"/>
        <v>火</v>
      </c>
      <c r="G11" s="54">
        <f t="shared" si="3"/>
        <v>45764</v>
      </c>
      <c r="H11" s="55" t="str">
        <f t="shared" si="4"/>
        <v>木</v>
      </c>
      <c r="I11" s="54">
        <v>45765</v>
      </c>
      <c r="J11" s="55" t="str">
        <f t="shared" si="5"/>
        <v>金</v>
      </c>
      <c r="K11" s="54">
        <f t="shared" si="6"/>
        <v>45776</v>
      </c>
      <c r="L11" s="56" t="str">
        <f t="shared" si="7"/>
        <v>火</v>
      </c>
      <c r="M11" s="18"/>
      <c r="N11" s="18"/>
      <c r="O11" s="18"/>
      <c r="P11" s="19"/>
      <c r="Q11" s="17"/>
      <c r="R11" s="17"/>
      <c r="S11" s="20"/>
      <c r="T11" s="21"/>
    </row>
    <row r="12" spans="1:26" s="16" customFormat="1" ht="45" customHeight="1">
      <c r="A12" s="52" t="s">
        <v>38</v>
      </c>
      <c r="B12" s="53"/>
      <c r="C12" s="69">
        <f>E12</f>
        <v>45768</v>
      </c>
      <c r="D12" s="70" t="str">
        <f t="shared" si="0"/>
        <v>月</v>
      </c>
      <c r="E12" s="69">
        <f t="shared" si="1"/>
        <v>45768</v>
      </c>
      <c r="F12" s="70" t="str">
        <f t="shared" si="2"/>
        <v>月</v>
      </c>
      <c r="G12" s="69">
        <f t="shared" si="3"/>
        <v>45770</v>
      </c>
      <c r="H12" s="70" t="str">
        <f t="shared" si="4"/>
        <v>水</v>
      </c>
      <c r="I12" s="69">
        <v>45771</v>
      </c>
      <c r="J12" s="70" t="str">
        <f t="shared" si="5"/>
        <v>木</v>
      </c>
      <c r="K12" s="69">
        <f t="shared" si="6"/>
        <v>45782</v>
      </c>
      <c r="L12" s="71" t="str">
        <f t="shared" si="7"/>
        <v>月</v>
      </c>
      <c r="M12" s="18"/>
      <c r="N12" s="18"/>
      <c r="O12" s="18"/>
      <c r="P12" s="19"/>
      <c r="Q12" s="17"/>
      <c r="R12" s="17"/>
      <c r="S12" s="20"/>
      <c r="T12" s="21"/>
    </row>
    <row r="13" spans="1:26" s="16" customFormat="1" ht="45" customHeight="1">
      <c r="A13" s="52" t="s">
        <v>39</v>
      </c>
      <c r="B13" s="53" t="s">
        <v>40</v>
      </c>
      <c r="C13" s="54">
        <f t="shared" ref="C13" si="9">E13</f>
        <v>45769</v>
      </c>
      <c r="D13" s="55" t="str">
        <f t="shared" si="0"/>
        <v>火</v>
      </c>
      <c r="E13" s="54">
        <f t="shared" si="1"/>
        <v>45769</v>
      </c>
      <c r="F13" s="55" t="str">
        <f t="shared" si="2"/>
        <v>火</v>
      </c>
      <c r="G13" s="54">
        <f t="shared" si="3"/>
        <v>45771</v>
      </c>
      <c r="H13" s="55" t="str">
        <f t="shared" si="4"/>
        <v>木</v>
      </c>
      <c r="I13" s="54">
        <v>45772</v>
      </c>
      <c r="J13" s="55" t="str">
        <f t="shared" si="5"/>
        <v>金</v>
      </c>
      <c r="K13" s="54">
        <f t="shared" si="6"/>
        <v>45783</v>
      </c>
      <c r="L13" s="56" t="str">
        <f t="shared" si="7"/>
        <v>火</v>
      </c>
      <c r="M13" s="18"/>
      <c r="N13" s="18"/>
      <c r="O13" s="18"/>
      <c r="P13" s="19"/>
      <c r="Q13" s="17"/>
      <c r="R13" s="17"/>
      <c r="S13" s="20"/>
      <c r="T13" s="21"/>
    </row>
    <row r="14" spans="1:26" s="16" customFormat="1" ht="45" customHeight="1">
      <c r="A14" s="52" t="s">
        <v>42</v>
      </c>
      <c r="B14" s="53" t="s">
        <v>41</v>
      </c>
      <c r="C14" s="67">
        <f>E14</f>
        <v>45772</v>
      </c>
      <c r="D14" s="68" t="str">
        <f t="shared" si="0"/>
        <v>金</v>
      </c>
      <c r="E14" s="67">
        <v>45772</v>
      </c>
      <c r="F14" s="68" t="str">
        <f t="shared" si="2"/>
        <v>金</v>
      </c>
      <c r="G14" s="54">
        <f t="shared" si="3"/>
        <v>45777</v>
      </c>
      <c r="H14" s="55" t="str">
        <f t="shared" si="4"/>
        <v>水</v>
      </c>
      <c r="I14" s="54">
        <v>45778</v>
      </c>
      <c r="J14" s="55" t="str">
        <f t="shared" si="5"/>
        <v>木</v>
      </c>
      <c r="K14" s="54">
        <f t="shared" si="6"/>
        <v>45789</v>
      </c>
      <c r="L14" s="56" t="str">
        <f t="shared" si="7"/>
        <v>月</v>
      </c>
      <c r="M14" s="18"/>
      <c r="N14" s="18"/>
      <c r="O14" s="18"/>
      <c r="P14" s="19"/>
      <c r="Q14" s="17"/>
      <c r="R14" s="17"/>
      <c r="S14" s="20"/>
      <c r="T14" s="21"/>
    </row>
    <row r="15" spans="1:26" s="5" customFormat="1" ht="45" customHeight="1">
      <c r="A15" s="52" t="s">
        <v>43</v>
      </c>
      <c r="B15" s="53" t="s">
        <v>35</v>
      </c>
      <c r="C15" s="67">
        <f t="shared" ref="C15" si="10">E15</f>
        <v>45775</v>
      </c>
      <c r="D15" s="68" t="str">
        <f t="shared" si="0"/>
        <v>月</v>
      </c>
      <c r="E15" s="67">
        <v>45775</v>
      </c>
      <c r="F15" s="68" t="str">
        <f t="shared" si="2"/>
        <v>月</v>
      </c>
      <c r="G15" s="54">
        <f t="shared" si="3"/>
        <v>45778</v>
      </c>
      <c r="H15" s="55" t="str">
        <f t="shared" si="4"/>
        <v>木</v>
      </c>
      <c r="I15" s="54">
        <v>45779</v>
      </c>
      <c r="J15" s="55" t="str">
        <f t="shared" si="5"/>
        <v>金</v>
      </c>
      <c r="K15" s="54">
        <f t="shared" si="6"/>
        <v>45790</v>
      </c>
      <c r="L15" s="56" t="str">
        <f t="shared" si="7"/>
        <v>火</v>
      </c>
      <c r="M15" s="22"/>
      <c r="N15" s="22"/>
      <c r="P15" s="23"/>
      <c r="Q15" s="23"/>
      <c r="R15" s="24"/>
      <c r="T15" s="22"/>
      <c r="W15" s="44"/>
      <c r="X15" s="43"/>
      <c r="Y15" s="43"/>
      <c r="Z15" s="44"/>
    </row>
    <row r="16" spans="1:26" s="5" customFormat="1" ht="45" customHeight="1">
      <c r="A16" s="52" t="s">
        <v>44</v>
      </c>
      <c r="B16" s="53" t="s">
        <v>41</v>
      </c>
      <c r="C16" s="67">
        <f>E16</f>
        <v>45778</v>
      </c>
      <c r="D16" s="68" t="str">
        <f t="shared" si="0"/>
        <v>木</v>
      </c>
      <c r="E16" s="67">
        <v>45778</v>
      </c>
      <c r="F16" s="68" t="str">
        <f t="shared" si="2"/>
        <v>木</v>
      </c>
      <c r="G16" s="54">
        <f t="shared" si="3"/>
        <v>45784</v>
      </c>
      <c r="H16" s="55" t="str">
        <f t="shared" si="4"/>
        <v>水</v>
      </c>
      <c r="I16" s="54">
        <v>45785</v>
      </c>
      <c r="J16" s="55" t="str">
        <f t="shared" si="5"/>
        <v>木</v>
      </c>
      <c r="K16" s="54">
        <f t="shared" si="6"/>
        <v>45796</v>
      </c>
      <c r="L16" s="56" t="str">
        <f t="shared" si="7"/>
        <v>月</v>
      </c>
      <c r="M16" s="22"/>
      <c r="N16" s="22"/>
      <c r="P16" s="23"/>
      <c r="Q16" s="23"/>
      <c r="R16" s="24"/>
      <c r="T16" s="22"/>
      <c r="W16" s="25"/>
      <c r="X16" s="26"/>
      <c r="Y16" s="26"/>
      <c r="Z16" s="25"/>
    </row>
    <row r="17" spans="1:26" s="5" customFormat="1" ht="45" customHeight="1">
      <c r="A17" s="52" t="s">
        <v>45</v>
      </c>
      <c r="B17" s="53" t="s">
        <v>35</v>
      </c>
      <c r="C17" s="67">
        <f t="shared" ref="C17" si="11">E17</f>
        <v>45779</v>
      </c>
      <c r="D17" s="68" t="str">
        <f t="shared" si="0"/>
        <v>金</v>
      </c>
      <c r="E17" s="67">
        <v>45779</v>
      </c>
      <c r="F17" s="68" t="str">
        <f t="shared" si="2"/>
        <v>金</v>
      </c>
      <c r="G17" s="54">
        <f t="shared" si="3"/>
        <v>45785</v>
      </c>
      <c r="H17" s="55" t="str">
        <f t="shared" si="4"/>
        <v>木</v>
      </c>
      <c r="I17" s="54">
        <v>45786</v>
      </c>
      <c r="J17" s="55" t="str">
        <f t="shared" si="5"/>
        <v>金</v>
      </c>
      <c r="K17" s="54">
        <f t="shared" si="6"/>
        <v>45797</v>
      </c>
      <c r="L17" s="56" t="str">
        <f t="shared" si="7"/>
        <v>火</v>
      </c>
      <c r="M17" s="22"/>
      <c r="N17" s="22"/>
      <c r="P17" s="23"/>
      <c r="Q17" s="23"/>
      <c r="R17" s="24"/>
      <c r="T17" s="22"/>
      <c r="W17" s="44"/>
      <c r="X17" s="43"/>
      <c r="Y17" s="43"/>
      <c r="Z17" s="44"/>
    </row>
    <row r="18" spans="1:26" s="5" customFormat="1" ht="45" customHeight="1">
      <c r="A18" s="52" t="s">
        <v>31</v>
      </c>
      <c r="B18" s="53" t="s">
        <v>41</v>
      </c>
      <c r="C18" s="54">
        <f>E18</f>
        <v>45789</v>
      </c>
      <c r="D18" s="55" t="str">
        <f t="shared" si="0"/>
        <v>月</v>
      </c>
      <c r="E18" s="54">
        <f t="shared" ref="E18:E19" si="12">I18-3</f>
        <v>45789</v>
      </c>
      <c r="F18" s="55" t="str">
        <f t="shared" si="2"/>
        <v>月</v>
      </c>
      <c r="G18" s="54">
        <f t="shared" si="3"/>
        <v>45791</v>
      </c>
      <c r="H18" s="55" t="str">
        <f t="shared" si="4"/>
        <v>水</v>
      </c>
      <c r="I18" s="54">
        <v>45792</v>
      </c>
      <c r="J18" s="55" t="str">
        <f t="shared" si="5"/>
        <v>木</v>
      </c>
      <c r="K18" s="54">
        <f t="shared" si="6"/>
        <v>45803</v>
      </c>
      <c r="L18" s="56" t="str">
        <f t="shared" si="7"/>
        <v>月</v>
      </c>
      <c r="M18" s="22"/>
      <c r="N18" s="22"/>
      <c r="P18" s="23"/>
      <c r="Q18" s="23"/>
      <c r="R18" s="24"/>
      <c r="T18" s="22"/>
      <c r="W18" s="44"/>
      <c r="X18" s="43"/>
      <c r="Y18" s="43"/>
      <c r="Z18" s="44"/>
    </row>
    <row r="19" spans="1:26" s="5" customFormat="1" ht="45" customHeight="1">
      <c r="A19" s="52" t="s">
        <v>39</v>
      </c>
      <c r="B19" s="53" t="s">
        <v>46</v>
      </c>
      <c r="C19" s="54">
        <f>E19</f>
        <v>45790</v>
      </c>
      <c r="D19" s="55" t="str">
        <f t="shared" ref="D19" si="13">TEXT(C19,"aaa")</f>
        <v>火</v>
      </c>
      <c r="E19" s="54">
        <f t="shared" si="12"/>
        <v>45790</v>
      </c>
      <c r="F19" s="55" t="str">
        <f t="shared" ref="F19" si="14">TEXT(E19,"aaa")</f>
        <v>火</v>
      </c>
      <c r="G19" s="54">
        <f t="shared" ref="G17:G20" si="15">I19-1</f>
        <v>45792</v>
      </c>
      <c r="H19" s="55" t="str">
        <f t="shared" ref="H17:H20" si="16">TEXT(G19,"aaa")</f>
        <v>木</v>
      </c>
      <c r="I19" s="54">
        <v>45793</v>
      </c>
      <c r="J19" s="55" t="str">
        <f t="shared" ref="J17:J20" si="17">TEXT(I19,"aaa")</f>
        <v>金</v>
      </c>
      <c r="K19" s="54">
        <f t="shared" ref="K15:K20" si="18">I19+11</f>
        <v>45804</v>
      </c>
      <c r="L19" s="56" t="str">
        <f t="shared" ref="L17:L20" si="19">TEXT(K19,"aaa")</f>
        <v>火</v>
      </c>
      <c r="M19" s="22"/>
      <c r="N19" s="22"/>
      <c r="P19" s="23"/>
      <c r="Q19" s="23"/>
      <c r="R19" s="24"/>
      <c r="T19" s="22"/>
      <c r="W19" s="44"/>
      <c r="X19" s="43"/>
      <c r="Y19" s="43"/>
      <c r="Z19" s="44"/>
    </row>
    <row r="20" spans="1:26" s="5" customFormat="1" ht="45" customHeight="1">
      <c r="A20" s="57" t="s">
        <v>33</v>
      </c>
      <c r="B20" s="58" t="s">
        <v>47</v>
      </c>
      <c r="C20" s="59">
        <f>E20</f>
        <v>45796</v>
      </c>
      <c r="D20" s="60" t="str">
        <f t="shared" ref="D17:D20" si="20">TEXT(C20,"aaa")</f>
        <v>月</v>
      </c>
      <c r="E20" s="59">
        <f t="shared" ref="E15:E20" si="21">I20-3</f>
        <v>45796</v>
      </c>
      <c r="F20" s="60" t="str">
        <f t="shared" ref="F17:F20" si="22">TEXT(E20,"aaa")</f>
        <v>月</v>
      </c>
      <c r="G20" s="59">
        <f t="shared" si="15"/>
        <v>45798</v>
      </c>
      <c r="H20" s="60" t="str">
        <f t="shared" si="16"/>
        <v>水</v>
      </c>
      <c r="I20" s="59">
        <v>45799</v>
      </c>
      <c r="J20" s="60" t="str">
        <f t="shared" si="17"/>
        <v>木</v>
      </c>
      <c r="K20" s="59">
        <f t="shared" si="18"/>
        <v>45810</v>
      </c>
      <c r="L20" s="61" t="str">
        <f t="shared" si="19"/>
        <v>月</v>
      </c>
      <c r="M20" s="22"/>
      <c r="N20" s="22"/>
      <c r="P20" s="23"/>
      <c r="Q20" s="23"/>
      <c r="R20" s="24"/>
      <c r="T20" s="22"/>
      <c r="W20" s="44"/>
      <c r="X20" s="43"/>
      <c r="Y20" s="43"/>
      <c r="Z20" s="44"/>
    </row>
    <row r="21" spans="1:26" s="5" customFormat="1" ht="45" customHeight="1">
      <c r="N21" s="22"/>
      <c r="P21" s="23"/>
      <c r="Q21" s="23"/>
      <c r="R21" s="24"/>
      <c r="T21" s="22"/>
      <c r="W21" s="25"/>
      <c r="X21" s="26"/>
      <c r="Y21" s="26"/>
      <c r="Z21" s="25"/>
    </row>
    <row r="22" spans="1:26" s="6" customFormat="1" ht="45" customHeight="1"/>
    <row r="23" spans="1:26" s="5" customFormat="1" ht="41.25" customHeight="1">
      <c r="I23" s="5" t="s">
        <v>30</v>
      </c>
      <c r="M23" s="6"/>
      <c r="N23" s="40"/>
      <c r="S23" s="22"/>
      <c r="T23" s="22"/>
    </row>
    <row r="24" spans="1:26" ht="46.5" customHeight="1"/>
    <row r="25" spans="1:26" ht="54.75" customHeight="1"/>
    <row r="26" spans="1:26" ht="42" customHeight="1" thickBot="1">
      <c r="A26" s="27" t="s">
        <v>12</v>
      </c>
      <c r="B26" s="99" t="s">
        <v>13</v>
      </c>
      <c r="C26" s="100"/>
      <c r="D26" s="101"/>
      <c r="E26" s="99" t="s">
        <v>14</v>
      </c>
      <c r="F26" s="100"/>
      <c r="G26" s="100"/>
      <c r="H26" s="100"/>
      <c r="I26" s="100"/>
      <c r="J26" s="100"/>
      <c r="K26" s="100"/>
      <c r="L26" s="101"/>
    </row>
    <row r="27" spans="1:26" ht="49.5" customHeight="1" thickTop="1">
      <c r="A27" s="102" t="s">
        <v>15</v>
      </c>
      <c r="B27" s="103" t="s">
        <v>16</v>
      </c>
      <c r="C27" s="104"/>
      <c r="D27" s="105"/>
      <c r="E27" s="28" t="s">
        <v>17</v>
      </c>
      <c r="F27" s="29"/>
      <c r="G27" s="30"/>
      <c r="H27" s="30"/>
      <c r="I27" s="30"/>
      <c r="J27" s="31"/>
      <c r="K27" s="32"/>
      <c r="L27" s="33" t="s">
        <v>18</v>
      </c>
    </row>
    <row r="28" spans="1:26" ht="49.5" customHeight="1">
      <c r="A28" s="73"/>
      <c r="B28" s="106"/>
      <c r="C28" s="107"/>
      <c r="D28" s="108"/>
      <c r="E28" s="34" t="s">
        <v>19</v>
      </c>
      <c r="F28" s="35"/>
      <c r="G28" s="36"/>
      <c r="H28" s="36"/>
      <c r="I28" s="36"/>
      <c r="J28" s="37"/>
      <c r="K28" s="38"/>
      <c r="L28" s="39"/>
    </row>
    <row r="29" spans="1:26" ht="49.5" customHeight="1">
      <c r="A29" s="72" t="s">
        <v>29</v>
      </c>
      <c r="B29" s="74" t="s">
        <v>28</v>
      </c>
      <c r="C29" s="75"/>
      <c r="D29" s="76"/>
      <c r="E29" s="46" t="s">
        <v>25</v>
      </c>
      <c r="F29" s="47"/>
      <c r="G29" s="47"/>
      <c r="H29" s="47"/>
      <c r="I29" s="47"/>
      <c r="J29" s="80" t="s">
        <v>27</v>
      </c>
      <c r="K29" s="81"/>
      <c r="L29" s="82"/>
    </row>
    <row r="30" spans="1:26" ht="49.5" customHeight="1">
      <c r="A30" s="73"/>
      <c r="B30" s="77"/>
      <c r="C30" s="78"/>
      <c r="D30" s="79"/>
      <c r="E30" s="48" t="s">
        <v>26</v>
      </c>
      <c r="F30" s="49"/>
      <c r="G30" s="49"/>
      <c r="H30" s="49"/>
      <c r="I30" s="49"/>
      <c r="J30" s="49"/>
      <c r="K30" s="49"/>
      <c r="L30" s="50"/>
    </row>
    <row r="31" spans="1:26" ht="49.5" customHeight="1"/>
    <row r="33" spans="13:13">
      <c r="M33" s="45"/>
    </row>
  </sheetData>
  <mergeCells count="23">
    <mergeCell ref="G9:H9"/>
    <mergeCell ref="I9:J9"/>
    <mergeCell ref="K9:L9"/>
    <mergeCell ref="E26:L26"/>
    <mergeCell ref="A27:A28"/>
    <mergeCell ref="B27:D28"/>
    <mergeCell ref="B26:D26"/>
    <mergeCell ref="A29:A30"/>
    <mergeCell ref="B29:D30"/>
    <mergeCell ref="J29:L29"/>
    <mergeCell ref="M1:Q1"/>
    <mergeCell ref="P3:Q3"/>
    <mergeCell ref="A5:A9"/>
    <mergeCell ref="B5:B9"/>
    <mergeCell ref="C5:F5"/>
    <mergeCell ref="G5:H5"/>
    <mergeCell ref="I5:J5"/>
    <mergeCell ref="K5:L5"/>
    <mergeCell ref="C6:D8"/>
    <mergeCell ref="E6:F8"/>
    <mergeCell ref="G6:H8"/>
    <mergeCell ref="I6:J8"/>
    <mergeCell ref="K6:L8"/>
  </mergeCells>
  <phoneticPr fontId="3"/>
  <pageMargins left="0.9055118110236221" right="0.51181102362204722" top="0.55118110236220474" bottom="0.55118110236220474" header="0.31496062992125984" footer="0.31496062992125984"/>
  <pageSetup paperSize="9" scale="39" fitToHeight="0" orientation="landscape" r:id="rId1"/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ハイフォン（ECU）</vt:lpstr>
      <vt:lpstr>'ハイフォン（ECU）'!Print_Area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2024-07-04T07:22:29Z</cp:lastPrinted>
  <dcterms:created xsi:type="dcterms:W3CDTF">2016-08-19T01:38:06Z</dcterms:created>
  <dcterms:modified xsi:type="dcterms:W3CDTF">2025-04-14T05:57:25Z</dcterms:modified>
</cp:coreProperties>
</file>