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3755"/>
  </bookViews>
  <sheets>
    <sheet name="シンガポール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シンガポール!$A$1:$T$28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14" i="1" l="1"/>
  <c r="K15" i="1"/>
  <c r="K16" i="1"/>
  <c r="L16" i="1" s="1"/>
  <c r="K13" i="1"/>
  <c r="J16" i="1"/>
  <c r="G16" i="1"/>
  <c r="H16" i="1" s="1"/>
  <c r="K12" i="1"/>
  <c r="L12" i="1" s="1"/>
  <c r="J12" i="1"/>
  <c r="H12" i="1"/>
  <c r="G12" i="1"/>
  <c r="C12" i="1" s="1"/>
  <c r="D12" i="1" s="1"/>
  <c r="L11" i="1"/>
  <c r="K11" i="1"/>
  <c r="J11" i="1"/>
  <c r="G11" i="1"/>
  <c r="C11" i="1" s="1"/>
  <c r="D11" i="1" s="1"/>
  <c r="K10" i="1"/>
  <c r="L10" i="1" s="1"/>
  <c r="J10" i="1"/>
  <c r="G10" i="1"/>
  <c r="H10" i="1" s="1"/>
  <c r="C10" i="1"/>
  <c r="D10" i="1" s="1"/>
  <c r="C16" i="1" l="1"/>
  <c r="D16" i="1" s="1"/>
  <c r="H11" i="1"/>
  <c r="G14" i="1"/>
  <c r="C14" i="1" s="1"/>
  <c r="D14" i="1" s="1"/>
  <c r="J14" i="1"/>
  <c r="L14" i="1"/>
  <c r="G15" i="1"/>
  <c r="C15" i="1" s="1"/>
  <c r="D15" i="1" s="1"/>
  <c r="J15" i="1"/>
  <c r="L15" i="1"/>
  <c r="H14" i="1" l="1"/>
  <c r="H15" i="1"/>
  <c r="G13" i="1" l="1"/>
  <c r="J13" i="1"/>
  <c r="L13" i="1"/>
  <c r="D13" i="1" l="1"/>
  <c r="H13" i="1"/>
</calcChain>
</file>

<file path=xl/sharedStrings.xml><?xml version="1.0" encoding="utf-8"?>
<sst xmlns="http://schemas.openxmlformats.org/spreadsheetml/2006/main" count="41" uniqueCount="37">
  <si>
    <t>　　　　　SINGAPORE SCHEDULE - 関東　　</t>
    <rPh sb="26" eb="28">
      <t>カントウ</t>
    </rPh>
    <phoneticPr fontId="4"/>
  </si>
  <si>
    <t xml:space="preserve">UPDATED :  </t>
    <phoneticPr fontId="15"/>
  </si>
  <si>
    <t>From Tokyo</t>
    <phoneticPr fontId="4"/>
  </si>
  <si>
    <t>VESSEL</t>
    <phoneticPr fontId="4"/>
  </si>
  <si>
    <t>VOY</t>
  </si>
  <si>
    <t>CFS CUT</t>
    <phoneticPr fontId="4"/>
  </si>
  <si>
    <t>ETA</t>
    <phoneticPr fontId="4"/>
  </si>
  <si>
    <t>ETD</t>
    <phoneticPr fontId="4"/>
  </si>
  <si>
    <t>ETA</t>
    <phoneticPr fontId="20"/>
  </si>
  <si>
    <t>TYO</t>
    <phoneticPr fontId="4"/>
  </si>
  <si>
    <t>TYO</t>
    <phoneticPr fontId="20"/>
  </si>
  <si>
    <t>SIN</t>
    <phoneticPr fontId="20"/>
  </si>
  <si>
    <t>0 DAYS</t>
    <phoneticPr fontId="20"/>
  </si>
  <si>
    <t>貨物搬入先</t>
    <rPh sb="0" eb="2">
      <t>カモツ</t>
    </rPh>
    <rPh sb="2" eb="4">
      <t>ハンニュウ</t>
    </rPh>
    <rPh sb="4" eb="5">
      <t>サキ</t>
    </rPh>
    <phoneticPr fontId="20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</si>
  <si>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</si>
  <si>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0"/>
  </si>
  <si>
    <t>東京 CFS</t>
    <phoneticPr fontId="20"/>
  </si>
  <si>
    <t>YOK</t>
    <phoneticPr fontId="4"/>
  </si>
  <si>
    <t>品川区八潮2-9</t>
    <rPh sb="0" eb="3">
      <t>シナガワク</t>
    </rPh>
    <rPh sb="3" eb="4">
      <t>ハチ</t>
    </rPh>
    <rPh sb="4" eb="5">
      <t>シオ</t>
    </rPh>
    <phoneticPr fontId="3"/>
  </si>
  <si>
    <t xml:space="preserve">TEL:03-3790-9672 FAX:03-3790-5736 </t>
    <phoneticPr fontId="4"/>
  </si>
  <si>
    <t>株式会社宇徳　
第一物流センター</t>
    <rPh sb="0" eb="2">
      <t>カブシキ</t>
    </rPh>
    <rPh sb="2" eb="4">
      <t>カイシャ</t>
    </rPh>
    <rPh sb="4" eb="6">
      <t>ウトク</t>
    </rPh>
    <rPh sb="8" eb="10">
      <t>ダイイチ</t>
    </rPh>
    <rPh sb="10" eb="12">
      <t>ブツリュウ</t>
    </rPh>
    <phoneticPr fontId="3"/>
  </si>
  <si>
    <t>NACCS: 1FWT3</t>
    <phoneticPr fontId="20"/>
  </si>
  <si>
    <t>※CFS倉庫受付時間　9:00~15:00</t>
    <phoneticPr fontId="3"/>
  </si>
  <si>
    <t>東京海運輸出営業所　担当：高見・武下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rPh sb="13" eb="15">
      <t>タカミ</t>
    </rPh>
    <rPh sb="14" eb="15">
      <t>タナカ</t>
    </rPh>
    <rPh sb="16" eb="18">
      <t>タケシタ</t>
    </rPh>
    <rPh sb="18" eb="20">
      <t>ナカフクダ</t>
    </rPh>
    <phoneticPr fontId="4"/>
  </si>
  <si>
    <t>（担当：山口様）</t>
    <rPh sb="1" eb="3">
      <t>タントウ</t>
    </rPh>
    <rPh sb="4" eb="6">
      <t>ヤマグチ</t>
    </rPh>
    <rPh sb="6" eb="7">
      <t>サマ</t>
    </rPh>
    <phoneticPr fontId="20"/>
  </si>
  <si>
    <t>INTERASIA CATALYST</t>
    <phoneticPr fontId="20"/>
  </si>
  <si>
    <t>S039</t>
    <phoneticPr fontId="20"/>
  </si>
  <si>
    <t>WAN HAI 370</t>
    <phoneticPr fontId="20"/>
  </si>
  <si>
    <t>S002</t>
    <phoneticPr fontId="20"/>
  </si>
  <si>
    <t>WAN HAI 353</t>
    <phoneticPr fontId="20"/>
  </si>
  <si>
    <t>S019</t>
    <phoneticPr fontId="20"/>
  </si>
  <si>
    <t>WAN HAI 372</t>
    <phoneticPr fontId="20"/>
  </si>
  <si>
    <t>S001</t>
    <phoneticPr fontId="20"/>
  </si>
  <si>
    <t>S003</t>
    <phoneticPr fontId="20"/>
  </si>
  <si>
    <t>S020</t>
    <phoneticPr fontId="20"/>
  </si>
  <si>
    <t>8~9 DAYS</t>
    <phoneticPr fontId="4"/>
  </si>
  <si>
    <t>★WAN HAI 372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</si>
</sst>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General\ d\Ayys"/>
    <numFmt numFmtId="179" formatCode="m/d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4"/>
      <color theme="5"/>
      <name val="Meiryo UI"/>
      <family val="3"/>
      <charset val="128"/>
    </font>
    <font>
      <sz val="14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28"/>
      <color theme="1"/>
      <name val="Meiryo UI"/>
      <family val="3"/>
      <charset val="128"/>
    </font>
    <font>
      <sz val="10"/>
      <name val="Arial"/>
      <family val="2"/>
    </font>
    <font>
      <sz val="22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28"/>
      <color rgb="FFFF0000"/>
      <name val="Meiryo UI"/>
      <family val="3"/>
      <charset val="128"/>
    </font>
    <font>
      <b/>
      <sz val="24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31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3" fillId="0" borderId="0"/>
  </cellStyleXfs>
  <cellXfs count="108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Alignment="1"/>
    <xf numFmtId="0" fontId="13" fillId="0" borderId="0" xfId="1" applyFont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11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179" fontId="28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" applyFont="1" applyFill="1" applyBorder="1" applyAlignment="1">
      <alignment vertical="center"/>
    </xf>
    <xf numFmtId="0" fontId="29" fillId="0" borderId="5" xfId="1" applyFont="1" applyBorder="1" applyAlignment="1">
      <alignment horizontal="right" vertical="center"/>
    </xf>
    <xf numFmtId="0" fontId="3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9" fillId="0" borderId="1" xfId="1" applyFont="1" applyFill="1" applyBorder="1" applyAlignment="1">
      <alignment horizontal="left" vertical="center"/>
    </xf>
    <xf numFmtId="0" fontId="34" fillId="0" borderId="5" xfId="1" applyFont="1" applyFill="1" applyBorder="1" applyAlignment="1">
      <alignment vertical="center" wrapText="1"/>
    </xf>
    <xf numFmtId="0" fontId="22" fillId="0" borderId="9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left" vertical="center"/>
    </xf>
    <xf numFmtId="0" fontId="29" fillId="0" borderId="8" xfId="1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0" fontId="29" fillId="0" borderId="6" xfId="1" applyFont="1" applyBorder="1" applyAlignment="1">
      <alignment horizontal="left" vertical="center"/>
    </xf>
    <xf numFmtId="0" fontId="28" fillId="0" borderId="7" xfId="1" applyFont="1" applyFill="1" applyBorder="1" applyAlignment="1">
      <alignment vertical="center"/>
    </xf>
    <xf numFmtId="0" fontId="30" fillId="0" borderId="1" xfId="1" applyFont="1" applyBorder="1" applyAlignment="1"/>
    <xf numFmtId="0" fontId="32" fillId="0" borderId="0" xfId="1" applyFont="1" applyFill="1" applyBorder="1" applyAlignment="1" applyProtection="1">
      <alignment horizontal="left"/>
      <protection locked="0"/>
    </xf>
    <xf numFmtId="0" fontId="11" fillId="0" borderId="0" xfId="1" applyFont="1" applyFill="1" applyBorder="1" applyAlignment="1">
      <alignment vertical="center"/>
    </xf>
    <xf numFmtId="0" fontId="30" fillId="0" borderId="0" xfId="0" applyFont="1">
      <alignment vertical="center"/>
    </xf>
    <xf numFmtId="0" fontId="34" fillId="0" borderId="7" xfId="1" applyFont="1" applyFill="1" applyBorder="1" applyAlignment="1">
      <alignment vertical="center" wrapText="1"/>
    </xf>
    <xf numFmtId="0" fontId="36" fillId="0" borderId="0" xfId="1" applyFont="1" applyFill="1" applyAlignment="1">
      <alignment vertical="center"/>
    </xf>
    <xf numFmtId="0" fontId="38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7" fillId="0" borderId="0" xfId="1" applyFont="1" applyFill="1" applyBorder="1" applyAlignment="1" applyProtection="1">
      <alignment horizontal="left" vertical="center" indent="1"/>
      <protection locked="0"/>
    </xf>
    <xf numFmtId="0" fontId="27" fillId="0" borderId="0" xfId="1" quotePrefix="1" applyFont="1" applyFill="1" applyBorder="1" applyAlignment="1" applyProtection="1">
      <alignment horizontal="center" vertical="center"/>
      <protection locked="0"/>
    </xf>
    <xf numFmtId="179" fontId="35" fillId="0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179" fontId="37" fillId="0" borderId="0" xfId="1" applyNumberFormat="1" applyFont="1" applyFill="1" applyBorder="1" applyAlignment="1" applyProtection="1">
      <alignment horizontal="center" vertical="center"/>
      <protection locked="0"/>
    </xf>
    <xf numFmtId="179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center" vertical="center"/>
      <protection locked="0"/>
    </xf>
    <xf numFmtId="179" fontId="27" fillId="0" borderId="0" xfId="1" applyNumberFormat="1" applyFont="1" applyFill="1" applyBorder="1" applyAlignment="1" applyProtection="1">
      <alignment horizontal="center" vertical="center"/>
      <protection locked="0"/>
    </xf>
    <xf numFmtId="179" fontId="39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" applyFont="1" applyFill="1" applyAlignment="1">
      <alignment vertical="center"/>
    </xf>
    <xf numFmtId="0" fontId="40" fillId="0" borderId="0" xfId="1" applyFont="1" applyFill="1" applyBorder="1" applyAlignment="1">
      <alignment vertical="center"/>
    </xf>
    <xf numFmtId="0" fontId="27" fillId="0" borderId="14" xfId="1" applyFont="1" applyFill="1" applyBorder="1" applyAlignment="1" applyProtection="1">
      <alignment horizontal="center" vertical="center"/>
      <protection locked="0"/>
    </xf>
    <xf numFmtId="179" fontId="26" fillId="0" borderId="14" xfId="1" applyNumberFormat="1" applyFont="1" applyFill="1" applyBorder="1" applyAlignment="1" applyProtection="1">
      <alignment horizontal="center" vertical="center"/>
      <protection locked="0"/>
    </xf>
    <xf numFmtId="179" fontId="27" fillId="0" borderId="14" xfId="1" applyNumberFormat="1" applyFont="1" applyFill="1" applyBorder="1" applyAlignment="1" applyProtection="1">
      <alignment horizontal="center" vertical="center"/>
      <protection locked="0"/>
    </xf>
    <xf numFmtId="0" fontId="27" fillId="0" borderId="15" xfId="1" applyFont="1" applyFill="1" applyBorder="1" applyAlignment="1" applyProtection="1">
      <alignment horizontal="center" vertical="center"/>
      <protection locked="0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179" fontId="27" fillId="0" borderId="17" xfId="1" applyNumberFormat="1" applyFont="1" applyFill="1" applyBorder="1" applyAlignment="1" applyProtection="1">
      <alignment horizontal="center" vertical="center"/>
      <protection locked="0"/>
    </xf>
    <xf numFmtId="0" fontId="27" fillId="0" borderId="18" xfId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/>
    <xf numFmtId="177" fontId="12" fillId="3" borderId="23" xfId="1" applyNumberFormat="1" applyFont="1" applyFill="1" applyBorder="1" applyAlignment="1">
      <alignment horizontal="center" vertical="center"/>
    </xf>
    <xf numFmtId="0" fontId="27" fillId="3" borderId="14" xfId="1" applyFont="1" applyFill="1" applyBorder="1" applyAlignment="1" applyProtection="1">
      <alignment horizontal="center" vertical="center"/>
      <protection locked="0"/>
    </xf>
    <xf numFmtId="0" fontId="27" fillId="3" borderId="17" xfId="1" applyFont="1" applyFill="1" applyBorder="1" applyAlignment="1" applyProtection="1">
      <alignment horizontal="center" vertical="center"/>
      <protection locked="0"/>
    </xf>
    <xf numFmtId="0" fontId="27" fillId="0" borderId="13" xfId="1" applyFont="1" applyFill="1" applyBorder="1" applyAlignment="1" applyProtection="1">
      <alignment horizontal="left" vertical="center"/>
      <protection locked="0"/>
    </xf>
    <xf numFmtId="0" fontId="27" fillId="0" borderId="20" xfId="1" applyFont="1" applyFill="1" applyBorder="1" applyAlignment="1" applyProtection="1">
      <alignment horizontal="center" vertical="center"/>
      <protection locked="0"/>
    </xf>
    <xf numFmtId="179" fontId="26" fillId="0" borderId="20" xfId="1" applyNumberFormat="1" applyFont="1" applyFill="1" applyBorder="1" applyAlignment="1" applyProtection="1">
      <alignment horizontal="center" vertical="center"/>
      <protection locked="0"/>
    </xf>
    <xf numFmtId="0" fontId="27" fillId="3" borderId="20" xfId="1" applyFont="1" applyFill="1" applyBorder="1" applyAlignment="1" applyProtection="1">
      <alignment horizontal="center" vertical="center"/>
      <protection locked="0"/>
    </xf>
    <xf numFmtId="179" fontId="27" fillId="0" borderId="20" xfId="1" applyNumberFormat="1" applyFont="1" applyFill="1" applyBorder="1" applyAlignment="1" applyProtection="1">
      <alignment horizontal="center" vertical="center"/>
      <protection locked="0"/>
    </xf>
    <xf numFmtId="0" fontId="27" fillId="0" borderId="21" xfId="1" applyFont="1" applyFill="1" applyBorder="1" applyAlignment="1" applyProtection="1">
      <alignment horizontal="center" vertical="center"/>
      <protection locked="0"/>
    </xf>
    <xf numFmtId="0" fontId="27" fillId="0" borderId="19" xfId="1" applyFont="1" applyFill="1" applyBorder="1" applyAlignment="1" applyProtection="1">
      <alignment horizontal="left" vertical="center"/>
      <protection locked="0"/>
    </xf>
    <xf numFmtId="0" fontId="27" fillId="0" borderId="16" xfId="1" applyFont="1" applyFill="1" applyBorder="1" applyAlignment="1" applyProtection="1">
      <alignment horizontal="left" vertical="center"/>
      <protection locked="0"/>
    </xf>
    <xf numFmtId="179" fontId="26" fillId="0" borderId="17" xfId="1" applyNumberFormat="1" applyFont="1" applyFill="1" applyBorder="1" applyAlignment="1" applyProtection="1">
      <alignment horizontal="center" vertical="center"/>
      <protection locked="0"/>
    </xf>
    <xf numFmtId="0" fontId="35" fillId="0" borderId="2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34" fillId="0" borderId="7" xfId="1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 wrapText="1"/>
    </xf>
    <xf numFmtId="0" fontId="19" fillId="3" borderId="13" xfId="1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19" fillId="3" borderId="23" xfId="1" applyNumberFormat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22" fillId="3" borderId="14" xfId="1" applyNumberFormat="1" applyFont="1" applyFill="1" applyBorder="1" applyAlignment="1">
      <alignment horizontal="center" vertical="center"/>
    </xf>
    <xf numFmtId="0" fontId="23" fillId="3" borderId="14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/>
    </xf>
    <xf numFmtId="177" fontId="12" fillId="3" borderId="23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178" fontId="12" fillId="3" borderId="23" xfId="1" applyNumberFormat="1" applyFont="1" applyFill="1" applyBorder="1" applyAlignment="1">
      <alignment horizontal="center" vertical="center"/>
    </xf>
    <xf numFmtId="178" fontId="12" fillId="3" borderId="24" xfId="1" applyNumberFormat="1" applyFont="1" applyFill="1" applyBorder="1" applyAlignment="1">
      <alignment horizontal="center" vertical="center"/>
    </xf>
    <xf numFmtId="179" fontId="35" fillId="0" borderId="14" xfId="1" applyNumberFormat="1" applyFont="1" applyFill="1" applyBorder="1" applyAlignment="1" applyProtection="1">
      <alignment horizontal="center" vertical="center"/>
      <protection locked="0"/>
    </xf>
    <xf numFmtId="0" fontId="37" fillId="0" borderId="14" xfId="1" applyFont="1" applyFill="1" applyBorder="1" applyAlignment="1" applyProtection="1">
      <alignment horizontal="center" vertical="center"/>
      <protection locked="0"/>
    </xf>
  </cellXfs>
  <cellStyles count="9">
    <cellStyle name="標準" xfId="0" builtinId="0"/>
    <cellStyle name="標準 2" xfId="1"/>
    <cellStyle name="標準 3" xfId="8"/>
    <cellStyle name="標準 9 2 2 2 2 2 2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614361</xdr:colOff>
      <xdr:row>3</xdr:row>
      <xdr:rowOff>47623</xdr:rowOff>
    </xdr:from>
    <xdr:to>
      <xdr:col>18</xdr:col>
      <xdr:colOff>1000125</xdr:colOff>
      <xdr:row>11</xdr:row>
      <xdr:rowOff>9985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88049" y="2166936"/>
          <a:ext cx="6696076" cy="41533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43000" cy="896061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96061"/>
        </a:xfrm>
        <a:prstGeom prst="rect">
          <a:avLst/>
        </a:prstGeom>
      </xdr:spPr>
    </xdr:pic>
    <xdr:clientData/>
  </xdr:oneCellAnchor>
  <xdr:oneCellAnchor>
    <xdr:from>
      <xdr:col>0</xdr:col>
      <xdr:colOff>1195389</xdr:colOff>
      <xdr:row>17</xdr:row>
      <xdr:rowOff>71438</xdr:rowOff>
    </xdr:from>
    <xdr:ext cx="3209923" cy="1738313"/>
    <xdr:sp macro="" textlink="">
      <xdr:nvSpPr>
        <xdr:cNvPr id="4" name="テキスト ボックス 3"/>
        <xdr:cNvSpPr txBox="1"/>
      </xdr:nvSpPr>
      <xdr:spPr>
        <a:xfrm>
          <a:off x="1195389" y="10239376"/>
          <a:ext cx="3209923" cy="173831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　　　　　　</a:t>
          </a:r>
          <a:endParaRPr kumimoji="1" lang="ja-JP" altLang="en-US" sz="2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0</xdr:colOff>
      <xdr:row>2</xdr:row>
      <xdr:rowOff>18847</xdr:rowOff>
    </xdr:from>
    <xdr:to>
      <xdr:col>1</xdr:col>
      <xdr:colOff>1404938</xdr:colOff>
      <xdr:row>3</xdr:row>
      <xdr:rowOff>0</xdr:rowOff>
    </xdr:to>
    <xdr:sp macro="" textlink="">
      <xdr:nvSpPr>
        <xdr:cNvPr id="5" name="角丸四角形 4"/>
        <xdr:cNvSpPr/>
      </xdr:nvSpPr>
      <xdr:spPr>
        <a:xfrm>
          <a:off x="0" y="1285672"/>
          <a:ext cx="5976938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Singapore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 editAs="absolute">
    <xdr:from>
      <xdr:col>12</xdr:col>
      <xdr:colOff>1300162</xdr:colOff>
      <xdr:row>11</xdr:row>
      <xdr:rowOff>47624</xdr:rowOff>
    </xdr:from>
    <xdr:to>
      <xdr:col>19</xdr:col>
      <xdr:colOff>133348</xdr:colOff>
      <xdr:row>26</xdr:row>
      <xdr:rowOff>80963</xdr:rowOff>
    </xdr:to>
    <xdr:sp macro="" textlink="">
      <xdr:nvSpPr>
        <xdr:cNvPr id="7" name="テキスト ボックス 6"/>
        <xdr:cNvSpPr txBox="1"/>
      </xdr:nvSpPr>
      <xdr:spPr>
        <a:xfrm>
          <a:off x="18016537" y="6357937"/>
          <a:ext cx="8024811" cy="8963026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国内消防法該当品につきましては、横浜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CFS</a:t>
          </a: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へ搬入を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お願い致します。</a:t>
          </a: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15</xdr:col>
      <xdr:colOff>119061</xdr:colOff>
      <xdr:row>2</xdr:row>
      <xdr:rowOff>119064</xdr:rowOff>
    </xdr:from>
    <xdr:to>
      <xdr:col>15</xdr:col>
      <xdr:colOff>621059</xdr:colOff>
      <xdr:row>2</xdr:row>
      <xdr:rowOff>765849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6250" b="100000" l="6250" r="100000">
                      <a14:foregroundMark x1="25000" y1="25000" x2="25000" y2="25000"/>
                      <a14:foregroundMark x1="25000" y1="25000" x2="72917" y2="68750"/>
                      <a14:foregroundMark x1="14583" y1="75000" x2="89583" y2="77083"/>
                      <a14:foregroundMark x1="52083" y1="75000" x2="52083" y2="83333"/>
                      <a14:foregroundMark x1="68750" y1="81250" x2="68750" y2="81250"/>
                      <a14:backgroundMark x1="20833" y1="66667" x2="83333" y2="6666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7790" b="7385"/>
        <a:stretch/>
      </xdr:blipFill>
      <xdr:spPr>
        <a:xfrm>
          <a:off x="18502311" y="1381127"/>
          <a:ext cx="501998" cy="646785"/>
        </a:xfrm>
        <a:prstGeom prst="rect">
          <a:avLst/>
        </a:prstGeom>
      </xdr:spPr>
    </xdr:pic>
    <xdr:clientData/>
  </xdr:twoCellAnchor>
  <xdr:twoCellAnchor>
    <xdr:from>
      <xdr:col>2</xdr:col>
      <xdr:colOff>623887</xdr:colOff>
      <xdr:row>16</xdr:row>
      <xdr:rowOff>280989</xdr:rowOff>
    </xdr:from>
    <xdr:to>
      <xdr:col>11</xdr:col>
      <xdr:colOff>619124</xdr:colOff>
      <xdr:row>22</xdr:row>
      <xdr:rowOff>47624</xdr:rowOff>
    </xdr:to>
    <xdr:grpSp>
      <xdr:nvGrpSpPr>
        <xdr:cNvPr id="10" name="グループ化 9"/>
        <xdr:cNvGrpSpPr/>
      </xdr:nvGrpSpPr>
      <xdr:grpSpPr>
        <a:xfrm>
          <a:off x="6862762" y="9805989"/>
          <a:ext cx="9829800" cy="3481385"/>
          <a:chOff x="27040786" y="2548908"/>
          <a:chExt cx="9302750" cy="4533315"/>
        </a:xfrm>
      </xdr:grpSpPr>
      <xdr:sp macro="" textlink="">
        <xdr:nvSpPr>
          <xdr:cNvPr id="13" name="円/楕円 12"/>
          <xdr:cNvSpPr/>
        </xdr:nvSpPr>
        <xdr:spPr>
          <a:xfrm>
            <a:off x="27040786" y="2548908"/>
            <a:ext cx="9302750" cy="4445001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28401997" y="3494473"/>
            <a:ext cx="6873979" cy="3587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tabSelected="1" view="pageBreakPreview" zoomScale="40" zoomScaleNormal="40" zoomScaleSheetLayoutView="40" zoomScalePageLayoutView="40" workbookViewId="0">
      <selection activeCell="R3" sqref="R3:S3"/>
    </sheetView>
  </sheetViews>
  <sheetFormatPr defaultRowHeight="15.75" x14ac:dyDescent="0.15"/>
  <cols>
    <col min="1" max="1" width="60" style="38" customWidth="1"/>
    <col min="2" max="2" width="21.875" style="38" customWidth="1"/>
    <col min="3" max="3" width="19.125" style="38" customWidth="1"/>
    <col min="4" max="4" width="8.375" style="38" customWidth="1"/>
    <col min="5" max="5" width="19.125" style="38" customWidth="1"/>
    <col min="6" max="6" width="8.375" style="38" customWidth="1"/>
    <col min="7" max="7" width="19.125" style="38" customWidth="1"/>
    <col min="8" max="8" width="8.375" style="38" customWidth="1"/>
    <col min="9" max="9" width="19.125" style="38" customWidth="1"/>
    <col min="10" max="10" width="8.375" style="38" customWidth="1"/>
    <col min="11" max="11" width="19.125" style="38" customWidth="1"/>
    <col min="12" max="12" width="8.375" style="38" customWidth="1"/>
    <col min="13" max="14" width="17.875" style="38" customWidth="1"/>
    <col min="15" max="15" width="8.75" style="38" customWidth="1"/>
    <col min="16" max="17" width="18.25" style="38" customWidth="1"/>
    <col min="18" max="19" width="19.875" style="38" customWidth="1"/>
    <col min="20" max="20" width="8.5" style="38" customWidth="1"/>
    <col min="21" max="21" width="14.75" style="38" customWidth="1"/>
    <col min="22" max="16384" width="9" style="38"/>
  </cols>
  <sheetData>
    <row r="1" spans="1:39" s="4" customFormat="1" ht="6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8" t="s">
        <v>23</v>
      </c>
      <c r="O1" s="98"/>
      <c r="P1" s="98"/>
      <c r="Q1" s="98"/>
      <c r="R1" s="98"/>
      <c r="S1" s="98"/>
      <c r="T1" s="3"/>
    </row>
    <row r="2" spans="1:39" s="5" customFormat="1" ht="30" customHeight="1" x14ac:dyDescent="0.25"/>
    <row r="3" spans="1:39" s="4" customFormat="1" ht="66.75" customHeight="1" x14ac:dyDescent="0.25">
      <c r="A3" s="6"/>
      <c r="B3" s="7"/>
      <c r="C3" s="7"/>
      <c r="D3" s="7"/>
      <c r="E3" s="7"/>
      <c r="F3" s="7"/>
      <c r="G3" s="7"/>
      <c r="H3" s="7"/>
      <c r="I3" s="8"/>
      <c r="J3" s="9"/>
      <c r="K3" s="99"/>
      <c r="L3" s="99"/>
      <c r="M3" s="7"/>
      <c r="N3" s="7"/>
      <c r="O3" s="7"/>
      <c r="P3" s="10"/>
      <c r="Q3" s="12" t="s">
        <v>1</v>
      </c>
      <c r="R3" s="100">
        <v>45393</v>
      </c>
      <c r="S3" s="100"/>
      <c r="T3" s="7"/>
      <c r="U3" s="7"/>
    </row>
    <row r="4" spans="1:39" s="11" customFormat="1" ht="60.75" customHeight="1" x14ac:dyDescent="0.35">
      <c r="A4" s="13" t="s">
        <v>2</v>
      </c>
      <c r="B4" s="8"/>
      <c r="C4" s="8"/>
      <c r="D4" s="8"/>
      <c r="E4" s="8"/>
      <c r="F4" s="8"/>
      <c r="G4" s="8"/>
      <c r="H4" s="8"/>
      <c r="I4" s="61"/>
      <c r="J4" s="61"/>
      <c r="K4" s="61"/>
      <c r="L4" s="61"/>
      <c r="N4" s="14"/>
      <c r="O4" s="14"/>
      <c r="P4" s="14"/>
      <c r="Q4" s="14"/>
      <c r="R4" s="14"/>
      <c r="S4" s="14"/>
      <c r="T4" s="15"/>
      <c r="U4" s="14"/>
    </row>
    <row r="5" spans="1:39" s="16" customFormat="1" ht="35.1" customHeight="1" x14ac:dyDescent="0.15">
      <c r="A5" s="86" t="s">
        <v>3</v>
      </c>
      <c r="B5" s="89" t="s">
        <v>4</v>
      </c>
      <c r="C5" s="89" t="s">
        <v>5</v>
      </c>
      <c r="D5" s="89"/>
      <c r="E5" s="89"/>
      <c r="F5" s="89"/>
      <c r="G5" s="89" t="s">
        <v>6</v>
      </c>
      <c r="H5" s="89"/>
      <c r="I5" s="89" t="s">
        <v>7</v>
      </c>
      <c r="J5" s="89"/>
      <c r="K5" s="92" t="s">
        <v>8</v>
      </c>
      <c r="L5" s="93"/>
      <c r="N5" s="17"/>
      <c r="O5" s="17"/>
      <c r="P5" s="18"/>
    </row>
    <row r="6" spans="1:39" s="16" customFormat="1" ht="35.1" customHeight="1" x14ac:dyDescent="0.15">
      <c r="A6" s="87"/>
      <c r="B6" s="90"/>
      <c r="C6" s="94" t="s">
        <v>9</v>
      </c>
      <c r="D6" s="94"/>
      <c r="E6" s="94" t="s">
        <v>17</v>
      </c>
      <c r="F6" s="94"/>
      <c r="G6" s="95" t="s">
        <v>10</v>
      </c>
      <c r="H6" s="95"/>
      <c r="I6" s="95" t="s">
        <v>10</v>
      </c>
      <c r="J6" s="95"/>
      <c r="K6" s="95" t="s">
        <v>11</v>
      </c>
      <c r="L6" s="96"/>
      <c r="N6" s="17"/>
      <c r="O6" s="17"/>
      <c r="P6" s="19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16" customFormat="1" ht="35.1" customHeight="1" x14ac:dyDescent="0.15">
      <c r="A7" s="87"/>
      <c r="B7" s="90"/>
      <c r="C7" s="94"/>
      <c r="D7" s="94"/>
      <c r="E7" s="94"/>
      <c r="F7" s="94"/>
      <c r="G7" s="95"/>
      <c r="H7" s="95"/>
      <c r="I7" s="95"/>
      <c r="J7" s="95"/>
      <c r="K7" s="95"/>
      <c r="L7" s="96"/>
      <c r="N7" s="17"/>
      <c r="O7" s="17"/>
      <c r="P7" s="19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16" customFormat="1" ht="35.1" customHeight="1" x14ac:dyDescent="0.15">
      <c r="A8" s="87"/>
      <c r="B8" s="90"/>
      <c r="C8" s="94"/>
      <c r="D8" s="94"/>
      <c r="E8" s="94"/>
      <c r="F8" s="94"/>
      <c r="G8" s="95"/>
      <c r="H8" s="95"/>
      <c r="I8" s="95"/>
      <c r="J8" s="95"/>
      <c r="K8" s="95"/>
      <c r="L8" s="96"/>
      <c r="N8" s="17"/>
      <c r="O8" s="17"/>
      <c r="P8" s="20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21" customFormat="1" ht="35.1" customHeight="1" x14ac:dyDescent="0.15">
      <c r="A9" s="88"/>
      <c r="B9" s="91"/>
      <c r="C9" s="62"/>
      <c r="D9" s="62"/>
      <c r="E9" s="62"/>
      <c r="F9" s="62"/>
      <c r="G9" s="97"/>
      <c r="H9" s="97"/>
      <c r="I9" s="104" t="s">
        <v>12</v>
      </c>
      <c r="J9" s="104"/>
      <c r="K9" s="104" t="s">
        <v>35</v>
      </c>
      <c r="L9" s="105"/>
      <c r="N9" s="17"/>
      <c r="O9" s="17"/>
      <c r="Y9" s="42"/>
      <c r="Z9" s="43"/>
      <c r="AA9" s="44"/>
      <c r="AB9" s="45"/>
      <c r="AC9" s="46"/>
      <c r="AD9" s="46"/>
      <c r="AE9" s="46"/>
      <c r="AF9" s="46"/>
      <c r="AG9" s="46"/>
      <c r="AH9" s="47"/>
      <c r="AI9" s="46"/>
      <c r="AJ9" s="47"/>
      <c r="AK9" s="46"/>
      <c r="AL9" s="42"/>
      <c r="AM9" s="42"/>
    </row>
    <row r="10" spans="1:39" s="52" customFormat="1" ht="51" customHeight="1" x14ac:dyDescent="0.15">
      <c r="A10" s="71" t="s">
        <v>25</v>
      </c>
      <c r="B10" s="66" t="s">
        <v>26</v>
      </c>
      <c r="C10" s="67">
        <f t="shared" ref="C10:C12" si="0">+G10-2</f>
        <v>45393</v>
      </c>
      <c r="D10" s="66" t="str">
        <f t="shared" ref="D10:D12" si="1">TEXT(C10,"aaa")</f>
        <v>木</v>
      </c>
      <c r="E10" s="68"/>
      <c r="F10" s="68"/>
      <c r="G10" s="69">
        <f t="shared" ref="G10:G12" si="2">+I10-1</f>
        <v>45395</v>
      </c>
      <c r="H10" s="66" t="str">
        <f t="shared" ref="H10:H12" si="3">TEXT(G10,"aaa")</f>
        <v>土</v>
      </c>
      <c r="I10" s="69">
        <v>45396</v>
      </c>
      <c r="J10" s="66" t="str">
        <f t="shared" ref="J10:J12" si="4">TEXT(I10,"aaa")</f>
        <v>日</v>
      </c>
      <c r="K10" s="69">
        <f t="shared" ref="K10:K12" si="5">I10+8</f>
        <v>45404</v>
      </c>
      <c r="L10" s="70" t="str">
        <f t="shared" ref="L10:L12" si="6">TEXT(K10,"aaa")</f>
        <v>月</v>
      </c>
      <c r="M10" s="51"/>
      <c r="N10" s="18"/>
      <c r="Y10" s="53"/>
      <c r="Z10" s="53"/>
      <c r="AA10" s="53"/>
      <c r="AB10" s="53"/>
      <c r="AC10" s="53"/>
      <c r="AD10" s="46"/>
      <c r="AE10" s="46"/>
      <c r="AF10" s="46"/>
      <c r="AG10" s="53"/>
      <c r="AH10" s="53"/>
      <c r="AI10" s="53"/>
      <c r="AJ10" s="53"/>
      <c r="AK10" s="53"/>
      <c r="AL10" s="53"/>
      <c r="AM10" s="53"/>
    </row>
    <row r="11" spans="1:39" s="16" customFormat="1" ht="51" customHeight="1" x14ac:dyDescent="0.15">
      <c r="A11" s="65" t="s">
        <v>27</v>
      </c>
      <c r="B11" s="54" t="s">
        <v>28</v>
      </c>
      <c r="C11" s="55">
        <f t="shared" si="0"/>
        <v>45400</v>
      </c>
      <c r="D11" s="54" t="str">
        <f t="shared" si="1"/>
        <v>木</v>
      </c>
      <c r="E11" s="63"/>
      <c r="F11" s="63"/>
      <c r="G11" s="56">
        <f t="shared" si="2"/>
        <v>45402</v>
      </c>
      <c r="H11" s="54" t="str">
        <f t="shared" si="3"/>
        <v>土</v>
      </c>
      <c r="I11" s="56">
        <v>45403</v>
      </c>
      <c r="J11" s="54" t="str">
        <f t="shared" si="4"/>
        <v>日</v>
      </c>
      <c r="K11" s="56">
        <f t="shared" si="5"/>
        <v>45411</v>
      </c>
      <c r="L11" s="57" t="str">
        <f t="shared" si="6"/>
        <v>月</v>
      </c>
      <c r="M11" s="22"/>
      <c r="N11" s="18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16" customFormat="1" ht="51" customHeight="1" x14ac:dyDescent="0.15">
      <c r="A12" s="65" t="s">
        <v>29</v>
      </c>
      <c r="B12" s="54" t="s">
        <v>30</v>
      </c>
      <c r="C12" s="55">
        <f t="shared" si="0"/>
        <v>45407</v>
      </c>
      <c r="D12" s="54" t="str">
        <f t="shared" si="1"/>
        <v>木</v>
      </c>
      <c r="E12" s="63"/>
      <c r="F12" s="63"/>
      <c r="G12" s="56">
        <f t="shared" si="2"/>
        <v>45409</v>
      </c>
      <c r="H12" s="54" t="str">
        <f t="shared" si="3"/>
        <v>土</v>
      </c>
      <c r="I12" s="56">
        <v>45410</v>
      </c>
      <c r="J12" s="54" t="str">
        <f t="shared" si="4"/>
        <v>日</v>
      </c>
      <c r="K12" s="56">
        <f t="shared" si="5"/>
        <v>45418</v>
      </c>
      <c r="L12" s="57" t="str">
        <f t="shared" si="6"/>
        <v>月</v>
      </c>
      <c r="M12" s="22"/>
      <c r="N12" s="18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16" customFormat="1" ht="51" customHeight="1" x14ac:dyDescent="0.15">
      <c r="A13" s="65" t="s">
        <v>36</v>
      </c>
      <c r="B13" s="54" t="s">
        <v>32</v>
      </c>
      <c r="C13" s="106">
        <v>45413</v>
      </c>
      <c r="D13" s="107" t="str">
        <f t="shared" ref="D13" si="7">TEXT(C13,"aaa")</f>
        <v>水</v>
      </c>
      <c r="E13" s="63"/>
      <c r="F13" s="63"/>
      <c r="G13" s="56">
        <f t="shared" ref="G13" si="8">+I13-1</f>
        <v>45416</v>
      </c>
      <c r="H13" s="54" t="str">
        <f t="shared" ref="H13" si="9">TEXT(G13,"aaa")</f>
        <v>土</v>
      </c>
      <c r="I13" s="56">
        <v>45417</v>
      </c>
      <c r="J13" s="54" t="str">
        <f t="shared" ref="J13" si="10">TEXT(I13,"aaa")</f>
        <v>日</v>
      </c>
      <c r="K13" s="56">
        <f>I13+9</f>
        <v>45426</v>
      </c>
      <c r="L13" s="57" t="str">
        <f t="shared" ref="L13" si="11">TEXT(K13,"aaa")</f>
        <v>火</v>
      </c>
      <c r="M13" s="22"/>
      <c r="N13" s="18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52" customFormat="1" ht="51" customHeight="1" x14ac:dyDescent="0.15">
      <c r="A14" s="65" t="s">
        <v>27</v>
      </c>
      <c r="B14" s="54" t="s">
        <v>33</v>
      </c>
      <c r="C14" s="55">
        <f t="shared" ref="C14:C15" si="12">+G14-2</f>
        <v>45428</v>
      </c>
      <c r="D14" s="54" t="str">
        <f t="shared" ref="D14:D15" si="13">TEXT(C14,"aaa")</f>
        <v>木</v>
      </c>
      <c r="E14" s="63"/>
      <c r="F14" s="63"/>
      <c r="G14" s="56">
        <f t="shared" ref="G14:G15" si="14">+I14-1</f>
        <v>45430</v>
      </c>
      <c r="H14" s="54" t="str">
        <f t="shared" ref="H14:H15" si="15">TEXT(G14,"aaa")</f>
        <v>土</v>
      </c>
      <c r="I14" s="56">
        <v>45431</v>
      </c>
      <c r="J14" s="54" t="str">
        <f t="shared" ref="J14:J15" si="16">TEXT(I14,"aaa")</f>
        <v>日</v>
      </c>
      <c r="K14" s="56">
        <f t="shared" ref="K14:K16" si="17">I14+9</f>
        <v>45440</v>
      </c>
      <c r="L14" s="57" t="str">
        <f t="shared" ref="L14:L15" si="18">TEXT(K14,"aaa")</f>
        <v>火</v>
      </c>
      <c r="M14" s="51"/>
      <c r="N14" s="18"/>
      <c r="Y14" s="53"/>
      <c r="Z14" s="53"/>
      <c r="AA14" s="53"/>
      <c r="AB14" s="53"/>
      <c r="AC14" s="53"/>
      <c r="AD14" s="46"/>
      <c r="AE14" s="46"/>
      <c r="AF14" s="46"/>
      <c r="AG14" s="53"/>
      <c r="AH14" s="53"/>
      <c r="AI14" s="53"/>
      <c r="AJ14" s="53"/>
      <c r="AK14" s="53"/>
      <c r="AL14" s="53"/>
      <c r="AM14" s="53"/>
    </row>
    <row r="15" spans="1:39" s="52" customFormat="1" ht="51" customHeight="1" x14ac:dyDescent="0.15">
      <c r="A15" s="65" t="s">
        <v>29</v>
      </c>
      <c r="B15" s="54" t="s">
        <v>34</v>
      </c>
      <c r="C15" s="55">
        <f t="shared" si="12"/>
        <v>45435</v>
      </c>
      <c r="D15" s="54" t="str">
        <f t="shared" si="13"/>
        <v>木</v>
      </c>
      <c r="E15" s="63"/>
      <c r="F15" s="63"/>
      <c r="G15" s="56">
        <f t="shared" si="14"/>
        <v>45437</v>
      </c>
      <c r="H15" s="54" t="str">
        <f t="shared" si="15"/>
        <v>土</v>
      </c>
      <c r="I15" s="56">
        <v>45438</v>
      </c>
      <c r="J15" s="54" t="str">
        <f t="shared" si="16"/>
        <v>日</v>
      </c>
      <c r="K15" s="56">
        <f t="shared" si="17"/>
        <v>45447</v>
      </c>
      <c r="L15" s="57" t="str">
        <f t="shared" si="18"/>
        <v>火</v>
      </c>
      <c r="M15" s="51"/>
      <c r="N15" s="18"/>
      <c r="Y15" s="53"/>
      <c r="Z15" s="53"/>
      <c r="AA15" s="53"/>
      <c r="AB15" s="53"/>
      <c r="AC15" s="53"/>
      <c r="AD15" s="46"/>
      <c r="AE15" s="46"/>
      <c r="AF15" s="46"/>
      <c r="AG15" s="53"/>
      <c r="AH15" s="53"/>
      <c r="AI15" s="53"/>
      <c r="AJ15" s="53"/>
      <c r="AK15" s="53"/>
      <c r="AL15" s="53"/>
      <c r="AM15" s="53"/>
    </row>
    <row r="16" spans="1:39" s="16" customFormat="1" ht="51" customHeight="1" x14ac:dyDescent="0.15">
      <c r="A16" s="72" t="s">
        <v>31</v>
      </c>
      <c r="B16" s="58" t="s">
        <v>28</v>
      </c>
      <c r="C16" s="73">
        <f t="shared" ref="C16" si="19">+G16-2</f>
        <v>45442</v>
      </c>
      <c r="D16" s="58" t="str">
        <f t="shared" ref="D16" si="20">TEXT(C16,"aaa")</f>
        <v>木</v>
      </c>
      <c r="E16" s="64"/>
      <c r="F16" s="64"/>
      <c r="G16" s="59">
        <f t="shared" ref="G16" si="21">+I16-1</f>
        <v>45444</v>
      </c>
      <c r="H16" s="58" t="str">
        <f t="shared" ref="H16" si="22">TEXT(G16,"aaa")</f>
        <v>土</v>
      </c>
      <c r="I16" s="59">
        <v>45445</v>
      </c>
      <c r="J16" s="58" t="str">
        <f t="shared" ref="J16" si="23">TEXT(I16,"aaa")</f>
        <v>日</v>
      </c>
      <c r="K16" s="59">
        <f t="shared" si="17"/>
        <v>45454</v>
      </c>
      <c r="L16" s="60" t="str">
        <f t="shared" ref="L16" si="24">TEXT(K16,"aaa")</f>
        <v>火</v>
      </c>
      <c r="M16" s="22"/>
      <c r="N16" s="18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16" customFormat="1" ht="51" customHeight="1" x14ac:dyDescent="0.15">
      <c r="A17" s="43"/>
      <c r="B17" s="49"/>
      <c r="C17" s="48"/>
      <c r="D17" s="49"/>
      <c r="E17" s="49"/>
      <c r="F17" s="49"/>
      <c r="G17" s="50"/>
      <c r="H17" s="49"/>
      <c r="I17" s="50"/>
      <c r="J17" s="49"/>
      <c r="K17" s="50"/>
      <c r="L17" s="49"/>
      <c r="M17" s="22"/>
      <c r="N17" s="18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16" customFormat="1" ht="51" customHeight="1" x14ac:dyDescent="0.15">
      <c r="A18" s="43"/>
      <c r="B18" s="49"/>
      <c r="C18" s="48"/>
      <c r="D18" s="49"/>
      <c r="E18" s="49"/>
      <c r="F18" s="49"/>
      <c r="G18" s="50"/>
      <c r="H18" s="49"/>
      <c r="I18" s="50"/>
      <c r="J18" s="49"/>
      <c r="K18" s="50"/>
      <c r="L18" s="49"/>
      <c r="M18" s="22"/>
      <c r="N18" s="18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16" customFormat="1" ht="51" customHeight="1" x14ac:dyDescent="0.15">
      <c r="A19" s="43"/>
      <c r="B19" s="49"/>
      <c r="C19" s="48"/>
      <c r="D19" s="49"/>
      <c r="E19" s="49"/>
      <c r="F19" s="49"/>
      <c r="G19" s="50"/>
      <c r="H19" s="49"/>
      <c r="I19" s="50"/>
      <c r="J19" s="49"/>
      <c r="K19" s="50"/>
      <c r="L19" s="49"/>
      <c r="M19" s="22"/>
      <c r="N19" s="18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16" customFormat="1" ht="51" customHeight="1" x14ac:dyDescent="0.15">
      <c r="A20" s="43"/>
      <c r="B20" s="49"/>
      <c r="C20" s="48"/>
      <c r="D20" s="49"/>
      <c r="E20" s="49"/>
      <c r="F20" s="49"/>
      <c r="G20" s="50"/>
      <c r="H20" s="49"/>
      <c r="I20" s="50"/>
      <c r="J20" s="49"/>
      <c r="K20" s="50"/>
      <c r="L20" s="49"/>
      <c r="M20" s="22"/>
      <c r="N20" s="18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16" customFormat="1" ht="51" customHeight="1" x14ac:dyDescent="0.15">
      <c r="A21" s="43"/>
      <c r="B21" s="49"/>
      <c r="C21" s="48"/>
      <c r="D21" s="49"/>
      <c r="E21" s="49"/>
      <c r="F21" s="49"/>
      <c r="G21" s="50"/>
      <c r="H21" s="49"/>
      <c r="I21" s="50"/>
      <c r="J21" s="49"/>
      <c r="K21" s="50"/>
      <c r="L21" s="49"/>
      <c r="M21" s="22"/>
      <c r="N21" s="18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16" customFormat="1" ht="39.950000000000003" customHeight="1" x14ac:dyDescent="0.15">
      <c r="A22" s="40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39" s="4" customFormat="1" ht="39.950000000000003" customHeight="1" x14ac:dyDescent="0.55000000000000004">
      <c r="A23" s="36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N23" s="16"/>
      <c r="O23" s="25"/>
      <c r="T23" s="26"/>
      <c r="U23" s="26"/>
    </row>
    <row r="24" spans="1:39" ht="39.950000000000003" customHeight="1" thickBot="1" x14ac:dyDescent="0.2">
      <c r="A24" s="29" t="s">
        <v>13</v>
      </c>
      <c r="B24" s="101" t="s">
        <v>14</v>
      </c>
      <c r="C24" s="102"/>
      <c r="D24" s="103"/>
      <c r="E24" s="83" t="s">
        <v>15</v>
      </c>
      <c r="F24" s="84"/>
      <c r="G24" s="84"/>
      <c r="H24" s="84"/>
      <c r="I24" s="84"/>
      <c r="J24" s="84"/>
      <c r="K24" s="84"/>
      <c r="L24" s="85"/>
    </row>
    <row r="25" spans="1:39" ht="39.950000000000003" customHeight="1" thickTop="1" x14ac:dyDescent="0.15">
      <c r="A25" s="74" t="s">
        <v>16</v>
      </c>
      <c r="B25" s="76" t="s">
        <v>20</v>
      </c>
      <c r="C25" s="77"/>
      <c r="D25" s="78"/>
      <c r="E25" s="33" t="s">
        <v>18</v>
      </c>
      <c r="F25" s="39"/>
      <c r="G25" s="34"/>
      <c r="H25" s="30"/>
      <c r="I25" s="82" t="s">
        <v>21</v>
      </c>
      <c r="J25" s="82"/>
      <c r="K25" s="41" t="s">
        <v>24</v>
      </c>
      <c r="L25" s="31"/>
    </row>
    <row r="26" spans="1:39" ht="39.950000000000003" customHeight="1" x14ac:dyDescent="0.25">
      <c r="A26" s="75"/>
      <c r="B26" s="79"/>
      <c r="C26" s="80"/>
      <c r="D26" s="81"/>
      <c r="E26" s="32" t="s">
        <v>19</v>
      </c>
      <c r="F26" s="28"/>
      <c r="G26" s="35"/>
      <c r="H26" s="27"/>
      <c r="I26" s="23"/>
      <c r="J26" s="23"/>
      <c r="K26" s="23"/>
      <c r="L26" s="24"/>
    </row>
  </sheetData>
  <mergeCells count="22">
    <mergeCell ref="N1:S1"/>
    <mergeCell ref="K3:L3"/>
    <mergeCell ref="R3:S3"/>
    <mergeCell ref="B24:D24"/>
    <mergeCell ref="I9:J9"/>
    <mergeCell ref="K9:L9"/>
    <mergeCell ref="A25:A26"/>
    <mergeCell ref="B25:D26"/>
    <mergeCell ref="I25:J25"/>
    <mergeCell ref="E24:L24"/>
    <mergeCell ref="A5:A9"/>
    <mergeCell ref="B5:B9"/>
    <mergeCell ref="G5:H5"/>
    <mergeCell ref="I5:J5"/>
    <mergeCell ref="K5:L5"/>
    <mergeCell ref="E6:F8"/>
    <mergeCell ref="G6:H8"/>
    <mergeCell ref="C6:D8"/>
    <mergeCell ref="C5:F5"/>
    <mergeCell ref="I6:J8"/>
    <mergeCell ref="K6:L8"/>
    <mergeCell ref="G9:H9"/>
  </mergeCells>
  <phoneticPr fontId="20"/>
  <pageMargins left="0.9055118110236221" right="0.51181102362204722" top="0.55118110236220474" bottom="0.55118110236220474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シンガポール</vt:lpstr>
      <vt:lpstr>シンガポール!Print_Area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2024-01-10T05:49:22Z</cp:lastPrinted>
  <dcterms:created xsi:type="dcterms:W3CDTF">2016-08-18T23:56:40Z</dcterms:created>
  <dcterms:modified xsi:type="dcterms:W3CDTF">2024-04-11T08:50:25Z</dcterms:modified>
</cp:coreProperties>
</file>