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rvsv0169\西鉄国際物流事業本部第２\10_海運営業部\00_共有\RATE LIST(営業係）\【営業係管理用】\自社混載スケジュール\TC-3\関東\Taiwan, China, Hong Kong\"/>
    </mc:Choice>
  </mc:AlternateContent>
  <bookViews>
    <workbookView xWindow="0" yWindow="0" windowWidth="15705" windowHeight="10620"/>
  </bookViews>
  <sheets>
    <sheet name="上海" sheetId="2" r:id="rId1"/>
  </sheets>
  <definedNames>
    <definedName name="A" localSheetId="0">#REF!</definedName>
    <definedName name="A">#REF!</definedName>
    <definedName name="b" localSheetId="0">#REF!</definedName>
    <definedName name="b">#REF!</definedName>
    <definedName name="CFS_NAME" localSheetId="0">#REF!</definedName>
    <definedName name="CFS_NAME">#REF!</definedName>
    <definedName name="CODE_HOME" localSheetId="0">#REF!</definedName>
    <definedName name="CODE_HOME">#REF!</definedName>
    <definedName name="d" localSheetId="0">#REF!</definedName>
    <definedName name="d">#REF!</definedName>
    <definedName name="DP_NAME" localSheetId="0">#REF!</definedName>
    <definedName name="DP_NAME">#REF!</definedName>
    <definedName name="F" localSheetId="0">#REF!</definedName>
    <definedName name="F">#REF!</definedName>
    <definedName name="G" localSheetId="0">#REF!</definedName>
    <definedName name="G">#REF!</definedName>
    <definedName name="h" localSheetId="0">#REF!</definedName>
    <definedName name="h">#REF!</definedName>
    <definedName name="kkk" localSheetId="0">#REF!</definedName>
    <definedName name="kkk">#REF!</definedName>
    <definedName name="LP_NAME" localSheetId="0">#REF!</definedName>
    <definedName name="LP_NAME">#REF!</definedName>
    <definedName name="mm" localSheetId="0">#REF!</definedName>
    <definedName name="mm">#REF!</definedName>
    <definedName name="PORT_HOME" localSheetId="0">#REF!</definedName>
    <definedName name="PORT_HOME">#REF!</definedName>
    <definedName name="_xlnm.Print_Area" localSheetId="0">上海!$A$1:$U$63</definedName>
    <definedName name="q" localSheetId="0">#REF!</definedName>
    <definedName name="q">#REF!</definedName>
    <definedName name="s" localSheetId="0">#REF!</definedName>
    <definedName name="s">#REF!</definedName>
    <definedName name="TITLE" localSheetId="0">#REF!</definedName>
    <definedName name="TITLE">#REF!</definedName>
    <definedName name="TITLE_HOME" localSheetId="0">#REF!</definedName>
    <definedName name="TITLE_HOME">#REF!</definedName>
    <definedName name="URINEF" localSheetId="0">#REF!</definedName>
    <definedName name="URINEF">#REF!</definedName>
    <definedName name="uu" localSheetId="0">#REF!</definedName>
    <definedName name="uu">#REF!</definedName>
    <definedName name="VESSEL" localSheetId="0">#REF!</definedName>
    <definedName name="VESSEL">#REF!</definedName>
    <definedName name="VSL_HOME" localSheetId="0">#REF!</definedName>
    <definedName name="VSL_HOME">#REF!</definedName>
    <definedName name="VSL_NAME" localSheetId="0">#REF!</definedName>
    <definedName name="VSL_NAME">#REF!</definedName>
    <definedName name="w" localSheetId="0">#REF!</definedName>
    <definedName name="w">#REF!</definedName>
    <definedName name="ww" localSheetId="0">#REF!</definedName>
    <definedName name="ww">#REF!</definedName>
    <definedName name="X" localSheetId="0">#REF!</definedName>
    <definedName name="X">#REF!</definedName>
    <definedName name="xxx" localSheetId="0">#REF!</definedName>
    <definedName name="xxx">#REF!</definedName>
    <definedName name="Z" localSheetId="0">#REF!</definedName>
    <definedName name="Z">#REF!</definedName>
  </definedNames>
  <calcPr calcId="162913"/>
</workbook>
</file>

<file path=xl/calcChain.xml><?xml version="1.0" encoding="utf-8"?>
<calcChain xmlns="http://schemas.openxmlformats.org/spreadsheetml/2006/main">
  <c r="O12" i="2" l="1"/>
  <c r="P12" i="2" s="1"/>
  <c r="N12" i="2"/>
  <c r="I12" i="2"/>
  <c r="J12" i="2" s="1"/>
  <c r="E12" i="2"/>
  <c r="F12" i="2" s="1"/>
  <c r="O11" i="2"/>
  <c r="P11" i="2" s="1"/>
  <c r="N11" i="2"/>
  <c r="I11" i="2"/>
  <c r="J11" i="2" s="1"/>
  <c r="O10" i="2"/>
  <c r="P10" i="2" s="1"/>
  <c r="N10" i="2"/>
  <c r="I10" i="2"/>
  <c r="E10" i="2" s="1"/>
  <c r="C10" i="2" l="1"/>
  <c r="D10" i="2" s="1"/>
  <c r="F10" i="2"/>
  <c r="C12" i="2"/>
  <c r="D12" i="2" s="1"/>
  <c r="J10" i="2"/>
  <c r="E11" i="2"/>
  <c r="O46" i="2"/>
  <c r="P46" i="2" s="1"/>
  <c r="L46" i="2"/>
  <c r="H46" i="2"/>
  <c r="G46" i="2"/>
  <c r="E46" i="2"/>
  <c r="F46" i="2" s="1"/>
  <c r="C46" i="2"/>
  <c r="D46" i="2" s="1"/>
  <c r="O45" i="2"/>
  <c r="P45" i="2" s="1"/>
  <c r="N45" i="2"/>
  <c r="I45" i="2"/>
  <c r="J45" i="2" s="1"/>
  <c r="E45" i="2"/>
  <c r="F45" i="2" s="1"/>
  <c r="O44" i="2"/>
  <c r="P44" i="2" s="1"/>
  <c r="L44" i="2"/>
  <c r="G44" i="2"/>
  <c r="H44" i="2" s="1"/>
  <c r="E44" i="2"/>
  <c r="C44" i="2" s="1"/>
  <c r="D44" i="2" s="1"/>
  <c r="P43" i="2"/>
  <c r="O43" i="2"/>
  <c r="N43" i="2"/>
  <c r="I43" i="2"/>
  <c r="J43" i="2" s="1"/>
  <c r="E43" i="2"/>
  <c r="F43" i="2" s="1"/>
  <c r="C43" i="2"/>
  <c r="D43" i="2" s="1"/>
  <c r="O42" i="2"/>
  <c r="P42" i="2" s="1"/>
  <c r="L42" i="2"/>
  <c r="G42" i="2"/>
  <c r="H42" i="2" s="1"/>
  <c r="E42" i="2"/>
  <c r="F42" i="2" s="1"/>
  <c r="C11" i="2" l="1"/>
  <c r="D11" i="2" s="1"/>
  <c r="F11" i="2"/>
  <c r="C42" i="2"/>
  <c r="D42" i="2" s="1"/>
  <c r="F44" i="2"/>
  <c r="C45" i="2"/>
  <c r="D45" i="2" s="1"/>
  <c r="E47" i="2" l="1"/>
  <c r="C47" i="2" s="1"/>
  <c r="D47" i="2" s="1"/>
  <c r="I47" i="2"/>
  <c r="J47" i="2" s="1"/>
  <c r="N47" i="2"/>
  <c r="O47" i="2"/>
  <c r="P47" i="2" s="1"/>
  <c r="E48" i="2"/>
  <c r="F48" i="2" s="1"/>
  <c r="G48" i="2"/>
  <c r="H48" i="2" s="1"/>
  <c r="L48" i="2"/>
  <c r="O48" i="2"/>
  <c r="P48" i="2" s="1"/>
  <c r="E49" i="2"/>
  <c r="F49" i="2" s="1"/>
  <c r="G49" i="2"/>
  <c r="H49" i="2" s="1"/>
  <c r="L49" i="2"/>
  <c r="O49" i="2"/>
  <c r="P49" i="2" s="1"/>
  <c r="D48" i="2" l="1"/>
  <c r="D49" i="2"/>
  <c r="F47" i="2"/>
  <c r="I14" i="2"/>
  <c r="E14" i="2" s="1"/>
  <c r="C14" i="2" s="1"/>
  <c r="D14" i="2" s="1"/>
  <c r="N14" i="2"/>
  <c r="O14" i="2"/>
  <c r="P14" i="2" s="1"/>
  <c r="J14" i="2" l="1"/>
  <c r="F14" i="2"/>
  <c r="O13" i="2" l="1"/>
  <c r="P13" i="2" s="1"/>
  <c r="N13" i="2"/>
  <c r="I13" i="2"/>
  <c r="J13" i="2" s="1"/>
  <c r="E13" i="2" l="1"/>
  <c r="C13" i="2" s="1"/>
  <c r="D13" i="2" s="1"/>
  <c r="F13" i="2"/>
</calcChain>
</file>

<file path=xl/sharedStrings.xml><?xml version="1.0" encoding="utf-8"?>
<sst xmlns="http://schemas.openxmlformats.org/spreadsheetml/2006/main" count="102" uniqueCount="70">
  <si>
    <t>　　　 　　　SHANGHAI SCHEDULE - 関東</t>
    <rPh sb="27" eb="29">
      <t>カントウ</t>
    </rPh>
    <phoneticPr fontId="5"/>
  </si>
  <si>
    <t xml:space="preserve">UPDATED :  </t>
    <phoneticPr fontId="14"/>
  </si>
  <si>
    <t>From Tokyo / Yokohama</t>
    <phoneticPr fontId="8"/>
  </si>
  <si>
    <t>VESSEL</t>
    <phoneticPr fontId="8"/>
  </si>
  <si>
    <t>VOY</t>
  </si>
  <si>
    <t>CFS CUT</t>
  </si>
  <si>
    <t>ETA</t>
    <phoneticPr fontId="8"/>
  </si>
  <si>
    <t>ETD</t>
    <phoneticPr fontId="8"/>
  </si>
  <si>
    <t>TYO</t>
    <phoneticPr fontId="8"/>
  </si>
  <si>
    <t>YOK</t>
    <phoneticPr fontId="8"/>
  </si>
  <si>
    <t>SHA</t>
    <phoneticPr fontId="8"/>
  </si>
  <si>
    <t>0 DAYS</t>
    <phoneticPr fontId="8"/>
  </si>
  <si>
    <t>貨物搬入先</t>
    <rPh sb="0" eb="2">
      <t>カモツ</t>
    </rPh>
    <rPh sb="2" eb="4">
      <t>ハンニュウ</t>
    </rPh>
    <rPh sb="4" eb="5">
      <t>サキ</t>
    </rPh>
    <phoneticPr fontId="5"/>
  </si>
  <si>
    <t>会社名</t>
  </si>
  <si>
    <r>
      <t xml:space="preserve"> 住所</t>
    </r>
    <r>
      <rPr>
        <sz val="26"/>
        <color theme="1"/>
        <rFont val="Meiryo UI"/>
        <family val="3"/>
        <charset val="128"/>
      </rPr>
      <t xml:space="preserve"> </t>
    </r>
    <r>
      <rPr>
        <sz val="26"/>
        <rFont val="Meiryo UI"/>
        <family val="3"/>
        <charset val="128"/>
      </rPr>
      <t>/</t>
    </r>
    <r>
      <rPr>
        <sz val="26"/>
        <color theme="1"/>
        <rFont val="Meiryo UI"/>
        <family val="3"/>
        <charset val="128"/>
      </rPr>
      <t xml:space="preserve"> </t>
    </r>
    <r>
      <rPr>
        <sz val="26"/>
        <rFont val="Meiryo UI"/>
        <family val="3"/>
        <charset val="128"/>
      </rPr>
      <t>保税名称</t>
    </r>
    <phoneticPr fontId="5"/>
  </si>
  <si>
    <t>2-3 DAYS</t>
    <phoneticPr fontId="8"/>
  </si>
  <si>
    <t>東京海運輸出営業所
TEL：03-6731-7721/FAX：03-6731-7351</t>
    <rPh sb="0" eb="2">
      <t>トウキョウ</t>
    </rPh>
    <rPh sb="2" eb="4">
      <t>カイウン</t>
    </rPh>
    <rPh sb="4" eb="6">
      <t>ユシュツ</t>
    </rPh>
    <rPh sb="6" eb="9">
      <t>エイギョウショ</t>
    </rPh>
    <rPh sb="9" eb="11">
      <t>ナカフクダ</t>
    </rPh>
    <phoneticPr fontId="8"/>
  </si>
  <si>
    <r>
      <t xml:space="preserve"> 住所</t>
    </r>
    <r>
      <rPr>
        <sz val="26"/>
        <color theme="1"/>
        <rFont val="Meiryo UI"/>
        <family val="3"/>
        <charset val="128"/>
      </rPr>
      <t xml:space="preserve"> </t>
    </r>
    <r>
      <rPr>
        <sz val="26"/>
        <rFont val="Meiryo UI"/>
        <family val="3"/>
        <charset val="128"/>
      </rPr>
      <t>/</t>
    </r>
    <r>
      <rPr>
        <sz val="26"/>
        <color theme="1"/>
        <rFont val="Meiryo UI"/>
        <family val="3"/>
        <charset val="128"/>
      </rPr>
      <t xml:space="preserve"> </t>
    </r>
    <r>
      <rPr>
        <sz val="26"/>
        <rFont val="Meiryo UI"/>
        <family val="3"/>
        <charset val="128"/>
      </rPr>
      <t>保税名称</t>
    </r>
  </si>
  <si>
    <t>2 DAYS</t>
    <phoneticPr fontId="8"/>
  </si>
  <si>
    <t>1/2</t>
    <phoneticPr fontId="4"/>
  </si>
  <si>
    <t>2/2</t>
    <phoneticPr fontId="4"/>
  </si>
  <si>
    <t>※１ページ目</t>
    <rPh sb="5" eb="6">
      <t>メ</t>
    </rPh>
    <phoneticPr fontId="4"/>
  </si>
  <si>
    <t>※２ページ目</t>
    <rPh sb="5" eb="6">
      <t>メ</t>
    </rPh>
    <phoneticPr fontId="4"/>
  </si>
  <si>
    <t>※CFS倉庫受付時間　9:00~15:00</t>
    <phoneticPr fontId="4"/>
  </si>
  <si>
    <t>※CFS倉庫受付時間　9:00~15:00</t>
    <phoneticPr fontId="4"/>
  </si>
  <si>
    <t>※10M3以上のご依頼はお問い合わせください。</t>
    <rPh sb="5" eb="7">
      <t>イジョウ</t>
    </rPh>
    <rPh sb="9" eb="11">
      <t>イライ</t>
    </rPh>
    <rPh sb="13" eb="14">
      <t>ト</t>
    </rPh>
    <rPh sb="15" eb="16">
      <t>ア</t>
    </rPh>
    <phoneticPr fontId="4"/>
  </si>
  <si>
    <r>
      <rPr>
        <b/>
        <i/>
        <sz val="36"/>
        <color theme="1"/>
        <rFont val="Meiryo UI"/>
        <family val="3"/>
        <charset val="128"/>
      </rPr>
      <t>NNR混載</t>
    </r>
    <r>
      <rPr>
        <b/>
        <sz val="36"/>
        <color theme="1"/>
        <rFont val="Meiryo UI"/>
        <family val="3"/>
        <charset val="128"/>
      </rPr>
      <t>(1ページ目)の貨物搬入先は下記になります。２ページ目のスケジュールの貨物搬入先とは異なりますのでご注意願います。</t>
    </r>
    <rPh sb="3" eb="5">
      <t>コンサイ</t>
    </rPh>
    <rPh sb="10" eb="11">
      <t>メ</t>
    </rPh>
    <rPh sb="13" eb="15">
      <t>カモツ</t>
    </rPh>
    <rPh sb="15" eb="17">
      <t>ハンニュウ</t>
    </rPh>
    <rPh sb="17" eb="18">
      <t>サキ</t>
    </rPh>
    <rPh sb="19" eb="21">
      <t>カキ</t>
    </rPh>
    <rPh sb="31" eb="32">
      <t>メ</t>
    </rPh>
    <rPh sb="40" eb="42">
      <t>カモツ</t>
    </rPh>
    <rPh sb="42" eb="44">
      <t>ハンニュウ</t>
    </rPh>
    <rPh sb="44" eb="45">
      <t>サキ</t>
    </rPh>
    <rPh sb="47" eb="48">
      <t>コト</t>
    </rPh>
    <rPh sb="55" eb="58">
      <t>チュウイネガ</t>
    </rPh>
    <phoneticPr fontId="4"/>
  </si>
  <si>
    <t>㈱宇徳　第一物流センター</t>
    <phoneticPr fontId="4"/>
  </si>
  <si>
    <t>TEL: 03-3790-9672  FAX: 03-3790-5736</t>
    <phoneticPr fontId="8"/>
  </si>
  <si>
    <t>NACCS: 1FWT3</t>
    <phoneticPr fontId="8"/>
  </si>
  <si>
    <r>
      <rPr>
        <sz val="24"/>
        <rFont val="Meiryo UI"/>
        <family val="3"/>
        <charset val="128"/>
      </rPr>
      <t>東京都品川区八潮 2-9</t>
    </r>
    <r>
      <rPr>
        <b/>
        <sz val="24"/>
        <color rgb="FFFF0000"/>
        <rFont val="Meiryo UI"/>
        <family val="3"/>
        <charset val="128"/>
      </rPr>
      <t xml:space="preserve">   </t>
    </r>
    <phoneticPr fontId="14"/>
  </si>
  <si>
    <t>東京 CFS</t>
    <phoneticPr fontId="4"/>
  </si>
  <si>
    <t>㈱宇徳
本牧 A-6 CFS</t>
    <rPh sb="1" eb="3">
      <t>ウトク</t>
    </rPh>
    <phoneticPr fontId="5"/>
  </si>
  <si>
    <t>横浜市中区本牧埠頭 9-1</t>
    <phoneticPr fontId="8"/>
  </si>
  <si>
    <t>NACCS: 2EWT8</t>
    <phoneticPr fontId="4"/>
  </si>
  <si>
    <t>担当：山口様</t>
    <rPh sb="3" eb="6">
      <t>ヤマグチサマ</t>
    </rPh>
    <phoneticPr fontId="8"/>
  </si>
  <si>
    <t>担当：高瀬様</t>
    <rPh sb="3" eb="6">
      <t>タカセサマ</t>
    </rPh>
    <phoneticPr fontId="8"/>
  </si>
  <si>
    <t>TEL : 045-264-7011   FAX : 045-264-8036</t>
    <phoneticPr fontId="4"/>
  </si>
  <si>
    <t>株式会社　日成
（協同組合　東京海貨センター内4F）</t>
    <rPh sb="0" eb="4">
      <t>カブシキガイシャ</t>
    </rPh>
    <rPh sb="5" eb="7">
      <t>ニッセイ</t>
    </rPh>
    <rPh sb="9" eb="13">
      <t>キョウドウクミアイ</t>
    </rPh>
    <rPh sb="14" eb="16">
      <t>トウキョウ</t>
    </rPh>
    <rPh sb="16" eb="17">
      <t>ウミ</t>
    </rPh>
    <rPh sb="17" eb="18">
      <t>カ</t>
    </rPh>
    <rPh sb="22" eb="23">
      <t>ナイ</t>
    </rPh>
    <phoneticPr fontId="5"/>
  </si>
  <si>
    <t>東京都大田区東海4-3-1</t>
    <rPh sb="0" eb="3">
      <t>トウキョウト</t>
    </rPh>
    <rPh sb="3" eb="6">
      <t>オオタク</t>
    </rPh>
    <rPh sb="6" eb="8">
      <t>トウカイ</t>
    </rPh>
    <phoneticPr fontId="8"/>
  </si>
  <si>
    <t>TEL : 03-5492-7251   FAX : 03-3790-8085</t>
    <phoneticPr fontId="8"/>
  </si>
  <si>
    <t xml:space="preserve">NACCS:1FW69
</t>
    <phoneticPr fontId="8"/>
  </si>
  <si>
    <t>株式会社　日成
（横浜港運事業協同組合内2F）</t>
    <rPh sb="0" eb="4">
      <t>カブシキガイシャ</t>
    </rPh>
    <rPh sb="5" eb="7">
      <t>ニッセイ</t>
    </rPh>
    <rPh sb="9" eb="12">
      <t>ヨコハマコウ</t>
    </rPh>
    <rPh sb="12" eb="13">
      <t>ウン</t>
    </rPh>
    <rPh sb="13" eb="15">
      <t>ジギョウ</t>
    </rPh>
    <rPh sb="15" eb="17">
      <t>キョウドウ</t>
    </rPh>
    <rPh sb="17" eb="19">
      <t>クミアイ</t>
    </rPh>
    <rPh sb="19" eb="20">
      <t>ナイ</t>
    </rPh>
    <phoneticPr fontId="5"/>
  </si>
  <si>
    <t>神奈川県横浜市中区本牧埠頭1</t>
    <rPh sb="0" eb="4">
      <t>カナガワケン</t>
    </rPh>
    <rPh sb="4" eb="7">
      <t>ヨコハマシ</t>
    </rPh>
    <rPh sb="7" eb="9">
      <t>ナカク</t>
    </rPh>
    <rPh sb="9" eb="11">
      <t>ホンモク</t>
    </rPh>
    <rPh sb="11" eb="13">
      <t>フトウ</t>
    </rPh>
    <phoneticPr fontId="4"/>
  </si>
  <si>
    <t>TEL：:045-622-5771　FAX：045-622-6344</t>
    <phoneticPr fontId="4"/>
  </si>
  <si>
    <t>NACCS:2EW30</t>
    <phoneticPr fontId="8"/>
  </si>
  <si>
    <t>東京 CFS
2024/1/1～</t>
    <rPh sb="0" eb="2">
      <t>トウキョウ</t>
    </rPh>
    <phoneticPr fontId="8"/>
  </si>
  <si>
    <t>横浜 CFS
2024/1/1～</t>
    <phoneticPr fontId="4"/>
  </si>
  <si>
    <t>V</t>
    <phoneticPr fontId="4"/>
  </si>
  <si>
    <t>横浜 CFS　</t>
    <phoneticPr fontId="4"/>
  </si>
  <si>
    <t>YOK</t>
    <phoneticPr fontId="8"/>
  </si>
  <si>
    <t>TYO</t>
    <phoneticPr fontId="8"/>
  </si>
  <si>
    <t>GLORY SHENGDONG</t>
    <phoneticPr fontId="4"/>
  </si>
  <si>
    <t>2415W</t>
    <phoneticPr fontId="4"/>
  </si>
  <si>
    <t>MILD SONATA</t>
    <phoneticPr fontId="4"/>
  </si>
  <si>
    <t>GLORY SHENGDONG</t>
    <phoneticPr fontId="4"/>
  </si>
  <si>
    <t>2416W</t>
    <phoneticPr fontId="4"/>
  </si>
  <si>
    <t>2417W</t>
    <phoneticPr fontId="4"/>
  </si>
  <si>
    <t>2417W</t>
  </si>
  <si>
    <t>2418W</t>
  </si>
  <si>
    <t>2419W</t>
  </si>
  <si>
    <t>NNR混載</t>
  </si>
  <si>
    <t>GLORY GUANGZHOU</t>
  </si>
  <si>
    <t>※GLORY GUANGZHOU</t>
    <phoneticPr fontId="4"/>
  </si>
  <si>
    <t>★GLORY SHENGDONG</t>
    <phoneticPr fontId="4"/>
  </si>
  <si>
    <t>2418W</t>
    <phoneticPr fontId="4"/>
  </si>
  <si>
    <t>2419W</t>
    <phoneticPr fontId="4"/>
  </si>
  <si>
    <t>2420W</t>
    <phoneticPr fontId="4"/>
  </si>
  <si>
    <t>2421W</t>
    <phoneticPr fontId="4"/>
  </si>
  <si>
    <t>※MILD CHORUS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</si>
</sst>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¥&quot;#,##0;[Red]&quot;¥&quot;\-#,##0"/>
    <numFmt numFmtId="8" formatCode="&quot;¥&quot;#,##0.00;[Red]&quot;¥&quot;\-#,##0.00"/>
    <numFmt numFmtId="176" formatCode="yyyy/m/d;@"/>
    <numFmt numFmtId="177" formatCode="m/d;@"/>
  </numFmts>
  <fonts count="41">
    <font>
      <sz val="11"/>
      <color theme="1"/>
      <name val="Segoe UI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60"/>
      <color indexed="9"/>
      <name val="Meiryo UI"/>
      <family val="3"/>
      <charset val="128"/>
    </font>
    <font>
      <sz val="6"/>
      <name val="Segoe UI"/>
      <family val="2"/>
      <charset val="128"/>
    </font>
    <font>
      <sz val="6"/>
      <name val="ＭＳ Ｐゴシック"/>
      <family val="3"/>
      <charset val="128"/>
    </font>
    <font>
      <b/>
      <sz val="36"/>
      <color indexed="9"/>
      <name val="Meiryo UI"/>
      <family val="3"/>
      <charset val="128"/>
    </font>
    <font>
      <b/>
      <sz val="24"/>
      <color indexed="9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sz val="18"/>
      <color indexed="9"/>
      <name val="Meiryo UI"/>
      <family val="3"/>
      <charset val="128"/>
    </font>
    <font>
      <sz val="16"/>
      <name val="Meiryo UI"/>
      <family val="3"/>
      <charset val="128"/>
    </font>
    <font>
      <sz val="18"/>
      <name val="Meiryo UI"/>
      <family val="3"/>
      <charset val="128"/>
    </font>
    <font>
      <i/>
      <sz val="12"/>
      <name val="ＭＳ Ｐゴシック"/>
      <family val="3"/>
      <charset val="128"/>
    </font>
    <font>
      <b/>
      <sz val="28"/>
      <name val="Meiryo UI"/>
      <family val="3"/>
      <charset val="128"/>
    </font>
    <font>
      <b/>
      <sz val="26"/>
      <name val="Meiryo UI"/>
      <family val="3"/>
      <charset val="128"/>
    </font>
    <font>
      <sz val="26"/>
      <name val="Meiryo UI"/>
      <family val="3"/>
      <charset val="128"/>
    </font>
    <font>
      <sz val="26"/>
      <color theme="1"/>
      <name val="Meiryo UI"/>
      <family val="3"/>
      <charset val="128"/>
    </font>
    <font>
      <sz val="20"/>
      <name val="Meiryo UI"/>
      <family val="3"/>
      <charset val="128"/>
    </font>
    <font>
      <sz val="20"/>
      <color theme="1"/>
      <name val="Meiryo UI"/>
      <family val="3"/>
      <charset val="128"/>
    </font>
    <font>
      <sz val="24"/>
      <color theme="1"/>
      <name val="Meiryo UI"/>
      <family val="3"/>
      <charset val="128"/>
    </font>
    <font>
      <b/>
      <sz val="24"/>
      <name val="Meiryo UI"/>
      <family val="3"/>
      <charset val="128"/>
    </font>
    <font>
      <sz val="22"/>
      <name val="Meiryo UI"/>
      <family val="3"/>
      <charset val="128"/>
    </font>
    <font>
      <sz val="22"/>
      <color theme="1"/>
      <name val="Meiryo UI"/>
      <family val="3"/>
      <charset val="128"/>
    </font>
    <font>
      <sz val="24"/>
      <color rgb="FFFF0000"/>
      <name val="Meiryo UI"/>
      <family val="3"/>
      <charset val="128"/>
    </font>
    <font>
      <b/>
      <sz val="28"/>
      <color theme="1"/>
      <name val="Meiryo UI"/>
      <family val="3"/>
      <charset val="128"/>
    </font>
    <font>
      <sz val="24"/>
      <name val="Meiryo UI"/>
      <family val="3"/>
      <charset val="128"/>
    </font>
    <font>
      <sz val="21"/>
      <name val="Meiryo UI"/>
      <family val="3"/>
      <charset val="128"/>
    </font>
    <font>
      <sz val="21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24"/>
      <color rgb="FFFF0000"/>
      <name val="Meiryo UI"/>
      <family val="3"/>
      <charset val="128"/>
    </font>
    <font>
      <b/>
      <sz val="36"/>
      <color rgb="FFFF0000"/>
      <name val="Meiryo UI"/>
      <family val="3"/>
      <charset val="128"/>
    </font>
    <font>
      <sz val="11"/>
      <color theme="1"/>
      <name val="ＭＳ Ｐゴシック"/>
      <family val="2"/>
      <scheme val="minor"/>
    </font>
    <font>
      <sz val="11"/>
      <color indexed="8"/>
      <name val="ＭＳ Ｐゴシック"/>
      <family val="3"/>
      <charset val="128"/>
    </font>
    <font>
      <b/>
      <sz val="11"/>
      <color rgb="FFFF0000"/>
      <name val="Meiryo UI"/>
      <family val="3"/>
      <charset val="128"/>
    </font>
    <font>
      <b/>
      <sz val="36"/>
      <color theme="1"/>
      <name val="Meiryo UI"/>
      <family val="3"/>
      <charset val="128"/>
    </font>
    <font>
      <b/>
      <i/>
      <sz val="36"/>
      <color theme="1"/>
      <name val="Meiryo UI"/>
      <family val="3"/>
      <charset val="128"/>
    </font>
    <font>
      <b/>
      <sz val="22"/>
      <color rgb="FFFF0000"/>
      <name val="Meiryo UI"/>
      <family val="3"/>
      <charset val="128"/>
    </font>
    <font>
      <b/>
      <u/>
      <sz val="28"/>
      <color rgb="FF00B0F0"/>
      <name val="Meiryo UI"/>
      <family val="3"/>
      <charset val="128"/>
    </font>
    <font>
      <b/>
      <sz val="24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2">
    <xf numFmtId="0" fontId="0" fillId="0" borderId="0">
      <alignment vertical="center"/>
    </xf>
    <xf numFmtId="0" fontId="2" fillId="0" borderId="0"/>
    <xf numFmtId="0" fontId="2" fillId="0" borderId="0"/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0" fontId="2" fillId="0" borderId="0"/>
    <xf numFmtId="0" fontId="1" fillId="0" borderId="0">
      <alignment vertical="center"/>
    </xf>
    <xf numFmtId="0" fontId="33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</cellStyleXfs>
  <cellXfs count="217">
    <xf numFmtId="0" fontId="0" fillId="0" borderId="0" xfId="0">
      <alignment vertical="center"/>
    </xf>
    <xf numFmtId="0" fontId="3" fillId="2" borderId="0" xfId="1" applyFont="1" applyFill="1" applyAlignment="1">
      <alignment vertical="center"/>
    </xf>
    <xf numFmtId="0" fontId="6" fillId="2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0" fontId="9" fillId="0" borderId="0" xfId="1" applyFont="1" applyAlignment="1"/>
    <xf numFmtId="176" fontId="9" fillId="0" borderId="0" xfId="1" applyNumberFormat="1" applyFont="1" applyFill="1" applyAlignment="1">
      <alignment vertical="center"/>
    </xf>
    <xf numFmtId="0" fontId="11" fillId="0" borderId="0" xfId="1" applyFont="1" applyFill="1" applyAlignment="1"/>
    <xf numFmtId="0" fontId="12" fillId="0" borderId="0" xfId="1" applyFont="1" applyAlignment="1"/>
    <xf numFmtId="0" fontId="13" fillId="0" borderId="0" xfId="1" applyFont="1" applyFill="1" applyAlignment="1">
      <alignment horizontal="center" vertical="center"/>
    </xf>
    <xf numFmtId="0" fontId="13" fillId="0" borderId="0" xfId="1" applyFont="1" applyAlignment="1">
      <alignment horizontal="right" vertical="center"/>
    </xf>
    <xf numFmtId="0" fontId="15" fillId="0" borderId="0" xfId="1" applyFont="1" applyFill="1" applyAlignment="1">
      <alignment horizontal="left" vertical="center"/>
    </xf>
    <xf numFmtId="0" fontId="10" fillId="0" borderId="0" xfId="1" applyFont="1" applyFill="1" applyAlignment="1">
      <alignment vertical="center"/>
    </xf>
    <xf numFmtId="0" fontId="10" fillId="0" borderId="0" xfId="1" applyFont="1" applyFill="1" applyBorder="1" applyAlignment="1">
      <alignment vertical="center"/>
    </xf>
    <xf numFmtId="0" fontId="9" fillId="0" borderId="0" xfId="1" applyFont="1" applyAlignment="1">
      <alignment vertical="center"/>
    </xf>
    <xf numFmtId="0" fontId="9" fillId="0" borderId="0" xfId="1" applyFont="1"/>
    <xf numFmtId="0" fontId="24" fillId="0" borderId="7" xfId="1" applyFont="1" applyBorder="1" applyAlignment="1"/>
    <xf numFmtId="0" fontId="24" fillId="0" borderId="0" xfId="1" applyFont="1" applyBorder="1" applyAlignment="1"/>
    <xf numFmtId="177" fontId="25" fillId="0" borderId="7" xfId="1" applyNumberFormat="1" applyFont="1" applyFill="1" applyBorder="1" applyAlignment="1" applyProtection="1">
      <protection locked="0"/>
    </xf>
    <xf numFmtId="0" fontId="10" fillId="0" borderId="0" xfId="1" applyFont="1" applyFill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13" fillId="0" borderId="0" xfId="1" applyFont="1" applyAlignment="1">
      <alignment horizontal="left" vertical="center"/>
    </xf>
    <xf numFmtId="0" fontId="9" fillId="0" borderId="0" xfId="2" applyFont="1" applyBorder="1" applyAlignment="1">
      <alignment horizontal="center" vertical="center"/>
    </xf>
    <xf numFmtId="0" fontId="10" fillId="0" borderId="0" xfId="1" applyFont="1" applyFill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0" xfId="1" applyFont="1" applyAlignment="1"/>
    <xf numFmtId="0" fontId="17" fillId="0" borderId="9" xfId="1" applyFont="1" applyBorder="1" applyAlignment="1">
      <alignment horizontal="center" vertical="center"/>
    </xf>
    <xf numFmtId="49" fontId="21" fillId="0" borderId="0" xfId="1" applyNumberFormat="1" applyFont="1" applyFill="1" applyBorder="1" applyAlignment="1" applyProtection="1">
      <alignment horizontal="center" vertical="center"/>
      <protection locked="0"/>
    </xf>
    <xf numFmtId="177" fontId="21" fillId="0" borderId="0" xfId="1" applyNumberFormat="1" applyFont="1" applyFill="1" applyBorder="1" applyAlignment="1" applyProtection="1">
      <alignment horizontal="center" vertical="center"/>
      <protection locked="0"/>
    </xf>
    <xf numFmtId="177" fontId="21" fillId="0" borderId="0" xfId="1" quotePrefix="1" applyNumberFormat="1" applyFont="1" applyFill="1" applyBorder="1" applyAlignment="1" applyProtection="1">
      <alignment horizontal="center" vertical="center" wrapText="1"/>
      <protection locked="0"/>
    </xf>
    <xf numFmtId="0" fontId="28" fillId="0" borderId="7" xfId="1" applyFont="1" applyBorder="1" applyAlignment="1">
      <alignment horizontal="center" vertical="center"/>
    </xf>
    <xf numFmtId="0" fontId="29" fillId="0" borderId="7" xfId="1" applyFont="1" applyBorder="1" applyAlignment="1">
      <alignment horizontal="center" vertical="center"/>
    </xf>
    <xf numFmtId="0" fontId="28" fillId="0" borderId="0" xfId="1" applyFont="1" applyBorder="1" applyAlignment="1">
      <alignment horizontal="center" vertical="center"/>
    </xf>
    <xf numFmtId="0" fontId="29" fillId="0" borderId="0" xfId="1" applyFont="1" applyBorder="1" applyAlignment="1">
      <alignment horizontal="center" vertical="center"/>
    </xf>
    <xf numFmtId="0" fontId="30" fillId="0" borderId="0" xfId="1" quotePrefix="1" applyNumberFormat="1" applyFont="1" applyFill="1" applyAlignment="1">
      <alignment horizontal="center" vertical="center" wrapText="1"/>
    </xf>
    <xf numFmtId="49" fontId="27" fillId="0" borderId="0" xfId="1" applyNumberFormat="1" applyFont="1" applyFill="1" applyBorder="1" applyAlignment="1" applyProtection="1">
      <alignment horizontal="center" vertical="center"/>
      <protection locked="0"/>
    </xf>
    <xf numFmtId="177" fontId="27" fillId="0" borderId="0" xfId="1" applyNumberFormat="1" applyFont="1" applyFill="1" applyBorder="1" applyAlignment="1" applyProtection="1">
      <alignment horizontal="center" vertical="center"/>
      <protection locked="0"/>
    </xf>
    <xf numFmtId="177" fontId="27" fillId="0" borderId="0" xfId="1" quotePrefix="1" applyNumberFormat="1" applyFont="1" applyFill="1" applyBorder="1" applyAlignment="1" applyProtection="1">
      <alignment horizontal="center" vertical="center" wrapText="1"/>
      <protection locked="0"/>
    </xf>
    <xf numFmtId="0" fontId="24" fillId="0" borderId="8" xfId="1" applyFont="1" applyBorder="1" applyAlignment="1"/>
    <xf numFmtId="0" fontId="21" fillId="0" borderId="0" xfId="1" quotePrefix="1" applyFont="1" applyFill="1" applyBorder="1" applyAlignment="1" applyProtection="1">
      <alignment horizontal="center" vertical="center"/>
      <protection locked="0"/>
    </xf>
    <xf numFmtId="0" fontId="26" fillId="0" borderId="0" xfId="1" applyFont="1" applyFill="1" applyBorder="1" applyAlignment="1" applyProtection="1">
      <protection locked="0"/>
    </xf>
    <xf numFmtId="0" fontId="26" fillId="0" borderId="7" xfId="1" applyFont="1" applyFill="1" applyBorder="1" applyAlignment="1" applyProtection="1">
      <protection locked="0"/>
    </xf>
    <xf numFmtId="0" fontId="17" fillId="0" borderId="10" xfId="1" applyFont="1" applyBorder="1" applyAlignment="1">
      <alignment vertical="center"/>
    </xf>
    <xf numFmtId="0" fontId="17" fillId="0" borderId="11" xfId="1" applyFont="1" applyBorder="1" applyAlignment="1">
      <alignment vertical="center"/>
    </xf>
    <xf numFmtId="0" fontId="17" fillId="0" borderId="12" xfId="1" applyFont="1" applyBorder="1" applyAlignment="1">
      <alignment vertical="center"/>
    </xf>
    <xf numFmtId="0" fontId="23" fillId="0" borderId="0" xfId="1" applyFont="1" applyFill="1" applyAlignment="1">
      <alignment horizontal="left" vertical="center"/>
    </xf>
    <xf numFmtId="0" fontId="29" fillId="0" borderId="7" xfId="1" applyFont="1" applyBorder="1" applyAlignment="1">
      <alignment horizontal="right" vertical="center"/>
    </xf>
    <xf numFmtId="0" fontId="9" fillId="0" borderId="0" xfId="2" applyFont="1" applyBorder="1" applyAlignment="1">
      <alignment horizontal="center" vertical="center"/>
    </xf>
    <xf numFmtId="0" fontId="31" fillId="0" borderId="7" xfId="1" applyFont="1" applyFill="1" applyBorder="1" applyAlignment="1" applyProtection="1">
      <protection locked="0"/>
    </xf>
    <xf numFmtId="0" fontId="9" fillId="0" borderId="0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17" fillId="0" borderId="27" xfId="1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32" fillId="0" borderId="0" xfId="1" applyFont="1" applyFill="1" applyBorder="1" applyAlignment="1" applyProtection="1">
      <alignment horizontal="left" vertical="center" indent="1"/>
      <protection locked="0"/>
    </xf>
    <xf numFmtId="0" fontId="9" fillId="0" borderId="0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17" fillId="3" borderId="35" xfId="1" applyNumberFormat="1" applyFont="1" applyFill="1" applyBorder="1" applyAlignment="1">
      <alignment vertical="center"/>
    </xf>
    <xf numFmtId="0" fontId="21" fillId="0" borderId="29" xfId="1" quotePrefix="1" applyFont="1" applyFill="1" applyBorder="1" applyAlignment="1" applyProtection="1">
      <alignment horizontal="center" vertical="center"/>
      <protection locked="0"/>
    </xf>
    <xf numFmtId="177" fontId="27" fillId="0" borderId="29" xfId="1" applyNumberFormat="1" applyFont="1" applyFill="1" applyBorder="1" applyAlignment="1" applyProtection="1">
      <alignment horizontal="center" vertical="center"/>
      <protection locked="0"/>
    </xf>
    <xf numFmtId="49" fontId="21" fillId="0" borderId="29" xfId="1" applyNumberFormat="1" applyFont="1" applyFill="1" applyBorder="1" applyAlignment="1" applyProtection="1">
      <alignment horizontal="center" vertical="center"/>
      <protection locked="0"/>
    </xf>
    <xf numFmtId="177" fontId="21" fillId="0" borderId="29" xfId="1" applyNumberFormat="1" applyFont="1" applyFill="1" applyBorder="1" applyAlignment="1" applyProtection="1">
      <alignment horizontal="center" vertical="center"/>
      <protection locked="0"/>
    </xf>
    <xf numFmtId="49" fontId="27" fillId="0" borderId="29" xfId="1" applyNumberFormat="1" applyFont="1" applyFill="1" applyBorder="1" applyAlignment="1" applyProtection="1">
      <alignment horizontal="center" vertical="center"/>
      <protection locked="0"/>
    </xf>
    <xf numFmtId="177" fontId="21" fillId="0" borderId="29" xfId="1" quotePrefix="1" applyNumberFormat="1" applyFont="1" applyFill="1" applyBorder="1" applyAlignment="1" applyProtection="1">
      <alignment horizontal="center" vertical="center" wrapText="1"/>
      <protection locked="0"/>
    </xf>
    <xf numFmtId="0" fontId="21" fillId="0" borderId="32" xfId="1" quotePrefix="1" applyFont="1" applyFill="1" applyBorder="1" applyAlignment="1" applyProtection="1">
      <alignment horizontal="center" vertical="center"/>
      <protection locked="0"/>
    </xf>
    <xf numFmtId="177" fontId="21" fillId="0" borderId="32" xfId="1" applyNumberFormat="1" applyFont="1" applyFill="1" applyBorder="1" applyAlignment="1" applyProtection="1">
      <alignment horizontal="center" vertical="center"/>
      <protection locked="0"/>
    </xf>
    <xf numFmtId="49" fontId="27" fillId="0" borderId="32" xfId="1" applyNumberFormat="1" applyFont="1" applyFill="1" applyBorder="1" applyAlignment="1" applyProtection="1">
      <alignment horizontal="center" vertical="center"/>
      <protection locked="0"/>
    </xf>
    <xf numFmtId="177" fontId="21" fillId="0" borderId="32" xfId="1" quotePrefix="1" applyNumberFormat="1" applyFont="1" applyFill="1" applyBorder="1" applyAlignment="1" applyProtection="1">
      <alignment horizontal="center" vertical="center" wrapText="1"/>
      <protection locked="0"/>
    </xf>
    <xf numFmtId="49" fontId="21" fillId="0" borderId="30" xfId="1" applyNumberFormat="1" applyFont="1" applyFill="1" applyBorder="1" applyAlignment="1" applyProtection="1">
      <alignment horizontal="center" vertical="center"/>
      <protection locked="0"/>
    </xf>
    <xf numFmtId="0" fontId="21" fillId="0" borderId="38" xfId="1" quotePrefix="1" applyFont="1" applyFill="1" applyBorder="1" applyAlignment="1" applyProtection="1">
      <alignment horizontal="center" vertical="center"/>
      <protection locked="0"/>
    </xf>
    <xf numFmtId="177" fontId="27" fillId="0" borderId="38" xfId="1" applyNumberFormat="1" applyFont="1" applyFill="1" applyBorder="1" applyAlignment="1" applyProtection="1">
      <alignment horizontal="center" vertical="center"/>
      <protection locked="0"/>
    </xf>
    <xf numFmtId="49" fontId="21" fillId="0" borderId="38" xfId="1" applyNumberFormat="1" applyFont="1" applyFill="1" applyBorder="1" applyAlignment="1" applyProtection="1">
      <alignment horizontal="center" vertical="center"/>
      <protection locked="0"/>
    </xf>
    <xf numFmtId="177" fontId="21" fillId="0" borderId="38" xfId="1" applyNumberFormat="1" applyFont="1" applyFill="1" applyBorder="1" applyAlignment="1" applyProtection="1">
      <alignment horizontal="center" vertical="center"/>
      <protection locked="0"/>
    </xf>
    <xf numFmtId="49" fontId="27" fillId="0" borderId="38" xfId="1" applyNumberFormat="1" applyFont="1" applyFill="1" applyBorder="1" applyAlignment="1" applyProtection="1">
      <alignment horizontal="center" vertical="center"/>
      <protection locked="0"/>
    </xf>
    <xf numFmtId="177" fontId="21" fillId="0" borderId="38" xfId="1" quotePrefix="1" applyNumberFormat="1" applyFont="1" applyFill="1" applyBorder="1" applyAlignment="1" applyProtection="1">
      <alignment horizontal="center" vertical="center" wrapText="1"/>
      <protection locked="0"/>
    </xf>
    <xf numFmtId="49" fontId="21" fillId="0" borderId="39" xfId="1" applyNumberFormat="1" applyFont="1" applyFill="1" applyBorder="1" applyAlignment="1" applyProtection="1">
      <alignment horizontal="center" vertical="center"/>
      <protection locked="0"/>
    </xf>
    <xf numFmtId="0" fontId="21" fillId="0" borderId="28" xfId="1" applyFont="1" applyFill="1" applyBorder="1" applyAlignment="1" applyProtection="1">
      <alignment horizontal="left" vertical="center" indent="1"/>
      <protection locked="0"/>
    </xf>
    <xf numFmtId="0" fontId="21" fillId="0" borderId="37" xfId="1" applyFont="1" applyFill="1" applyBorder="1" applyAlignment="1" applyProtection="1">
      <alignment horizontal="left" vertical="center" indent="1"/>
      <protection locked="0"/>
    </xf>
    <xf numFmtId="49" fontId="27" fillId="0" borderId="30" xfId="1" applyNumberFormat="1" applyFont="1" applyFill="1" applyBorder="1" applyAlignment="1" applyProtection="1">
      <alignment horizontal="center" vertical="center"/>
      <protection locked="0"/>
    </xf>
    <xf numFmtId="0" fontId="9" fillId="0" borderId="0" xfId="2" applyFont="1" applyBorder="1" applyAlignment="1">
      <alignment horizontal="center" vertical="center"/>
    </xf>
    <xf numFmtId="0" fontId="20" fillId="0" borderId="0" xfId="1" applyFont="1" applyFill="1" applyBorder="1" applyAlignment="1" applyProtection="1">
      <alignment horizontal="left" vertical="center" indent="1"/>
      <protection locked="0"/>
    </xf>
    <xf numFmtId="0" fontId="20" fillId="0" borderId="31" xfId="1" applyFont="1" applyFill="1" applyBorder="1" applyAlignment="1" applyProtection="1">
      <alignment horizontal="left" vertical="center" indent="1"/>
      <protection locked="0"/>
    </xf>
    <xf numFmtId="177" fontId="27" fillId="0" borderId="32" xfId="1" applyNumberFormat="1" applyFont="1" applyFill="1" applyBorder="1" applyAlignment="1" applyProtection="1">
      <alignment horizontal="center" vertical="center"/>
      <protection locked="0"/>
    </xf>
    <xf numFmtId="49" fontId="27" fillId="0" borderId="33" xfId="1" applyNumberFormat="1" applyFont="1" applyFill="1" applyBorder="1" applyAlignment="1" applyProtection="1">
      <alignment horizontal="center" vertical="center"/>
      <protection locked="0"/>
    </xf>
    <xf numFmtId="49" fontId="27" fillId="0" borderId="39" xfId="1" applyNumberFormat="1" applyFont="1" applyFill="1" applyBorder="1" applyAlignment="1" applyProtection="1">
      <alignment horizontal="center" vertical="center"/>
      <protection locked="0"/>
    </xf>
    <xf numFmtId="0" fontId="9" fillId="0" borderId="0" xfId="2" applyFont="1" applyFill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31" fillId="0" borderId="3" xfId="1" applyFont="1" applyBorder="1" applyAlignment="1">
      <alignment horizontal="left" vertical="center"/>
    </xf>
    <xf numFmtId="0" fontId="31" fillId="0" borderId="0" xfId="1" applyFont="1" applyBorder="1" applyAlignment="1">
      <alignment horizontal="center" vertical="center"/>
    </xf>
    <xf numFmtId="0" fontId="35" fillId="0" borderId="0" xfId="1" applyFont="1" applyBorder="1"/>
    <xf numFmtId="0" fontId="35" fillId="0" borderId="0" xfId="1" applyFont="1" applyBorder="1" applyAlignment="1">
      <alignment horizontal="center" vertical="center"/>
    </xf>
    <xf numFmtId="0" fontId="31" fillId="0" borderId="7" xfId="1" applyFont="1" applyBorder="1" applyAlignment="1">
      <alignment horizontal="center" vertical="center"/>
    </xf>
    <xf numFmtId="0" fontId="35" fillId="0" borderId="7" xfId="1" applyFont="1" applyBorder="1"/>
    <xf numFmtId="0" fontId="35" fillId="0" borderId="7" xfId="1" applyFont="1" applyBorder="1" applyAlignment="1">
      <alignment horizontal="center" vertical="center"/>
    </xf>
    <xf numFmtId="0" fontId="27" fillId="0" borderId="5" xfId="1" applyFont="1" applyBorder="1" applyAlignment="1">
      <alignment horizontal="left" vertical="center"/>
    </xf>
    <xf numFmtId="0" fontId="21" fillId="0" borderId="4" xfId="1" applyFont="1" applyBorder="1" applyAlignment="1">
      <alignment horizontal="right" vertical="center"/>
    </xf>
    <xf numFmtId="0" fontId="21" fillId="0" borderId="6" xfId="1" applyFont="1" applyBorder="1" applyAlignment="1">
      <alignment horizontal="right" vertical="center"/>
    </xf>
    <xf numFmtId="0" fontId="22" fillId="0" borderId="0" xfId="1" applyFont="1" applyBorder="1" applyAlignment="1">
      <alignment horizontal="center" vertical="center"/>
    </xf>
    <xf numFmtId="0" fontId="27" fillId="0" borderId="0" xfId="1" applyFont="1" applyBorder="1" applyAlignment="1">
      <alignment horizontal="center" vertical="center" wrapText="1"/>
    </xf>
    <xf numFmtId="0" fontId="28" fillId="0" borderId="0" xfId="1" applyFont="1" applyBorder="1" applyAlignment="1">
      <alignment horizontal="left" vertical="center"/>
    </xf>
    <xf numFmtId="0" fontId="29" fillId="0" borderId="0" xfId="1" applyFont="1" applyBorder="1" applyAlignment="1">
      <alignment horizontal="right" vertical="center"/>
    </xf>
    <xf numFmtId="0" fontId="24" fillId="0" borderId="0" xfId="1" applyFont="1" applyBorder="1" applyAlignment="1">
      <alignment horizontal="right" vertical="center"/>
    </xf>
    <xf numFmtId="0" fontId="17" fillId="3" borderId="42" xfId="1" applyNumberFormat="1" applyFont="1" applyFill="1" applyBorder="1" applyAlignment="1">
      <alignment vertical="center"/>
    </xf>
    <xf numFmtId="177" fontId="27" fillId="0" borderId="29" xfId="1" quotePrefix="1" applyNumberFormat="1" applyFont="1" applyFill="1" applyBorder="1" applyAlignment="1" applyProtection="1">
      <alignment horizontal="center" vertical="center"/>
      <protection locked="0"/>
    </xf>
    <xf numFmtId="0" fontId="9" fillId="0" borderId="0" xfId="2" applyFont="1" applyBorder="1" applyAlignment="1">
      <alignment horizontal="center" vertical="center"/>
    </xf>
    <xf numFmtId="0" fontId="27" fillId="0" borderId="3" xfId="1" applyFont="1" applyBorder="1" applyAlignment="1">
      <alignment horizontal="left" vertical="center"/>
    </xf>
    <xf numFmtId="0" fontId="21" fillId="0" borderId="2" xfId="1" applyFont="1" applyBorder="1" applyAlignment="1">
      <alignment horizontal="right" vertical="center"/>
    </xf>
    <xf numFmtId="0" fontId="21" fillId="0" borderId="0" xfId="1" applyFont="1" applyFill="1" applyBorder="1" applyAlignment="1" applyProtection="1">
      <alignment horizontal="left" vertical="center" indent="1"/>
      <protection locked="0"/>
    </xf>
    <xf numFmtId="177" fontId="27" fillId="0" borderId="0" xfId="1" quotePrefix="1" applyNumberFormat="1" applyFont="1" applyFill="1" applyBorder="1" applyAlignment="1" applyProtection="1">
      <alignment horizontal="center" vertical="center"/>
      <protection locked="0"/>
    </xf>
    <xf numFmtId="0" fontId="38" fillId="0" borderId="3" xfId="1" applyFont="1" applyBorder="1" applyAlignment="1">
      <alignment horizontal="left" vertical="center"/>
    </xf>
    <xf numFmtId="0" fontId="38" fillId="0" borderId="0" xfId="1" applyFont="1" applyBorder="1" applyAlignment="1"/>
    <xf numFmtId="0" fontId="38" fillId="0" borderId="0" xfId="1" applyFont="1" applyBorder="1" applyAlignment="1">
      <alignment horizontal="left" vertical="center"/>
    </xf>
    <xf numFmtId="0" fontId="38" fillId="0" borderId="0" xfId="1" applyFont="1" applyBorder="1" applyAlignment="1">
      <alignment vertical="center"/>
    </xf>
    <xf numFmtId="0" fontId="38" fillId="0" borderId="5" xfId="1" applyFont="1" applyBorder="1" applyAlignment="1">
      <alignment horizontal="left" vertical="center"/>
    </xf>
    <xf numFmtId="0" fontId="38" fillId="0" borderId="7" xfId="1" applyFont="1" applyBorder="1" applyAlignment="1"/>
    <xf numFmtId="0" fontId="38" fillId="0" borderId="7" xfId="1" applyFont="1" applyBorder="1" applyAlignment="1">
      <alignment horizontal="left" vertical="center"/>
    </xf>
    <xf numFmtId="0" fontId="38" fillId="0" borderId="7" xfId="1" applyFont="1" applyBorder="1" applyAlignment="1">
      <alignment vertical="center"/>
    </xf>
    <xf numFmtId="0" fontId="38" fillId="0" borderId="6" xfId="1" applyFont="1" applyBorder="1" applyAlignment="1">
      <alignment horizontal="right" vertical="center"/>
    </xf>
    <xf numFmtId="0" fontId="38" fillId="0" borderId="8" xfId="1" applyFont="1" applyBorder="1" applyAlignment="1">
      <alignment vertical="center"/>
    </xf>
    <xf numFmtId="0" fontId="35" fillId="0" borderId="8" xfId="1" applyFont="1" applyBorder="1"/>
    <xf numFmtId="0" fontId="38" fillId="0" borderId="8" xfId="1" applyFont="1" applyBorder="1"/>
    <xf numFmtId="0" fontId="35" fillId="0" borderId="6" xfId="1" applyFont="1" applyBorder="1"/>
    <xf numFmtId="0" fontId="9" fillId="0" borderId="0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20" fillId="0" borderId="28" xfId="1" applyFont="1" applyFill="1" applyBorder="1" applyAlignment="1" applyProtection="1">
      <alignment horizontal="left" vertical="center" indent="1"/>
      <protection locked="0"/>
    </xf>
    <xf numFmtId="0" fontId="20" fillId="0" borderId="37" xfId="1" applyFont="1" applyFill="1" applyBorder="1" applyAlignment="1" applyProtection="1">
      <alignment horizontal="left" vertical="center" indent="1"/>
      <protection locked="0"/>
    </xf>
    <xf numFmtId="177" fontId="21" fillId="3" borderId="32" xfId="1" applyNumberFormat="1" applyFont="1" applyFill="1" applyBorder="1" applyAlignment="1" applyProtection="1">
      <alignment horizontal="center" vertical="center"/>
      <protection locked="0"/>
    </xf>
    <xf numFmtId="49" fontId="21" fillId="3" borderId="32" xfId="1" applyNumberFormat="1" applyFont="1" applyFill="1" applyBorder="1" applyAlignment="1" applyProtection="1">
      <alignment horizontal="center" vertical="center"/>
      <protection locked="0"/>
    </xf>
    <xf numFmtId="177" fontId="21" fillId="3" borderId="29" xfId="1" applyNumberFormat="1" applyFont="1" applyFill="1" applyBorder="1" applyAlignment="1" applyProtection="1">
      <alignment horizontal="center" vertical="center"/>
      <protection locked="0"/>
    </xf>
    <xf numFmtId="49" fontId="21" fillId="3" borderId="29" xfId="1" applyNumberFormat="1" applyFont="1" applyFill="1" applyBorder="1" applyAlignment="1" applyProtection="1">
      <alignment horizontal="center" vertical="center"/>
      <protection locked="0"/>
    </xf>
    <xf numFmtId="177" fontId="21" fillId="3" borderId="38" xfId="1" applyNumberFormat="1" applyFont="1" applyFill="1" applyBorder="1" applyAlignment="1" applyProtection="1">
      <alignment horizontal="center" vertical="center"/>
      <protection locked="0"/>
    </xf>
    <xf numFmtId="49" fontId="21" fillId="3" borderId="38" xfId="1" applyNumberFormat="1" applyFont="1" applyFill="1" applyBorder="1" applyAlignment="1" applyProtection="1">
      <alignment horizontal="center" vertical="center"/>
      <protection locked="0"/>
    </xf>
    <xf numFmtId="49" fontId="27" fillId="3" borderId="29" xfId="1" applyNumberFormat="1" applyFont="1" applyFill="1" applyBorder="1" applyAlignment="1" applyProtection="1">
      <alignment horizontal="center" vertical="center"/>
      <protection locked="0"/>
    </xf>
    <xf numFmtId="49" fontId="27" fillId="3" borderId="38" xfId="1" applyNumberFormat="1" applyFont="1" applyFill="1" applyBorder="1" applyAlignment="1" applyProtection="1">
      <alignment horizontal="center" vertical="center"/>
      <protection locked="0"/>
    </xf>
    <xf numFmtId="177" fontId="22" fillId="0" borderId="38" xfId="1" quotePrefix="1" applyNumberFormat="1" applyFont="1" applyFill="1" applyBorder="1" applyAlignment="1" applyProtection="1">
      <alignment horizontal="center" vertical="center"/>
      <protection locked="0"/>
    </xf>
    <xf numFmtId="49" fontId="40" fillId="0" borderId="38" xfId="1" applyNumberFormat="1" applyFont="1" applyFill="1" applyBorder="1" applyAlignment="1" applyProtection="1">
      <alignment horizontal="center" vertical="center"/>
      <protection locked="0"/>
    </xf>
    <xf numFmtId="177" fontId="22" fillId="0" borderId="29" xfId="1" quotePrefix="1" applyNumberFormat="1" applyFont="1" applyFill="1" applyBorder="1" applyAlignment="1" applyProtection="1">
      <alignment horizontal="center" vertical="center"/>
      <protection locked="0"/>
    </xf>
    <xf numFmtId="49" fontId="40" fillId="0" borderId="29" xfId="1" applyNumberFormat="1" applyFont="1" applyFill="1" applyBorder="1" applyAlignment="1" applyProtection="1">
      <alignment horizontal="center" vertical="center"/>
      <protection locked="0"/>
    </xf>
    <xf numFmtId="0" fontId="21" fillId="0" borderId="43" xfId="1" applyFont="1" applyFill="1" applyBorder="1" applyAlignment="1" applyProtection="1">
      <alignment horizontal="left" vertical="center" indent="1"/>
      <protection locked="0"/>
    </xf>
    <xf numFmtId="0" fontId="21" fillId="0" borderId="44" xfId="1" quotePrefix="1" applyFont="1" applyFill="1" applyBorder="1" applyAlignment="1" applyProtection="1">
      <alignment horizontal="center" vertical="center"/>
      <protection locked="0"/>
    </xf>
    <xf numFmtId="177" fontId="27" fillId="0" borderId="44" xfId="1" quotePrefix="1" applyNumberFormat="1" applyFont="1" applyFill="1" applyBorder="1" applyAlignment="1" applyProtection="1">
      <alignment horizontal="center" vertical="center"/>
      <protection locked="0"/>
    </xf>
    <xf numFmtId="49" fontId="21" fillId="0" borderId="44" xfId="1" applyNumberFormat="1" applyFont="1" applyFill="1" applyBorder="1" applyAlignment="1" applyProtection="1">
      <alignment horizontal="center" vertical="center"/>
      <protection locked="0"/>
    </xf>
    <xf numFmtId="177" fontId="21" fillId="0" borderId="44" xfId="1" applyNumberFormat="1" applyFont="1" applyFill="1" applyBorder="1" applyAlignment="1" applyProtection="1">
      <alignment horizontal="center" vertical="center"/>
      <protection locked="0"/>
    </xf>
    <xf numFmtId="177" fontId="21" fillId="3" borderId="44" xfId="1" applyNumberFormat="1" applyFont="1" applyFill="1" applyBorder="1" applyAlignment="1" applyProtection="1">
      <alignment horizontal="center" vertical="center"/>
      <protection locked="0"/>
    </xf>
    <xf numFmtId="49" fontId="21" fillId="3" borderId="44" xfId="1" applyNumberFormat="1" applyFont="1" applyFill="1" applyBorder="1" applyAlignment="1" applyProtection="1">
      <alignment horizontal="center" vertical="center"/>
      <protection locked="0"/>
    </xf>
    <xf numFmtId="49" fontId="27" fillId="0" borderId="44" xfId="1" applyNumberFormat="1" applyFont="1" applyFill="1" applyBorder="1" applyAlignment="1" applyProtection="1">
      <alignment horizontal="center" vertical="center"/>
      <protection locked="0"/>
    </xf>
    <xf numFmtId="177" fontId="21" fillId="0" borderId="44" xfId="1" quotePrefix="1" applyNumberFormat="1" applyFont="1" applyFill="1" applyBorder="1" applyAlignment="1" applyProtection="1">
      <alignment horizontal="center" vertical="center" wrapText="1"/>
      <protection locked="0"/>
    </xf>
    <xf numFmtId="49" fontId="21" fillId="0" borderId="45" xfId="1" applyNumberFormat="1" applyFont="1" applyFill="1" applyBorder="1" applyAlignment="1" applyProtection="1">
      <alignment horizontal="center" vertical="center"/>
      <protection locked="0"/>
    </xf>
    <xf numFmtId="0" fontId="17" fillId="0" borderId="10" xfId="1" applyFont="1" applyBorder="1" applyAlignment="1">
      <alignment horizontal="center" vertical="center"/>
    </xf>
    <xf numFmtId="0" fontId="17" fillId="0" borderId="11" xfId="1" applyFont="1" applyBorder="1" applyAlignment="1">
      <alignment horizontal="center" vertical="center"/>
    </xf>
    <xf numFmtId="0" fontId="17" fillId="0" borderId="12" xfId="1" applyFont="1" applyBorder="1" applyAlignment="1">
      <alignment horizontal="center" vertical="center"/>
    </xf>
    <xf numFmtId="0" fontId="27" fillId="0" borderId="13" xfId="1" applyFont="1" applyBorder="1" applyAlignment="1">
      <alignment horizontal="center" vertical="center"/>
    </xf>
    <xf numFmtId="0" fontId="31" fillId="0" borderId="17" xfId="1" applyFont="1" applyBorder="1" applyAlignment="1">
      <alignment horizontal="center" vertical="center"/>
    </xf>
    <xf numFmtId="0" fontId="27" fillId="0" borderId="9" xfId="1" applyFont="1" applyBorder="1" applyAlignment="1">
      <alignment horizontal="center" vertical="center" wrapText="1"/>
    </xf>
    <xf numFmtId="0" fontId="27" fillId="0" borderId="17" xfId="1" applyFont="1" applyBorder="1" applyAlignment="1">
      <alignment horizontal="center" vertical="center" wrapText="1"/>
    </xf>
    <xf numFmtId="0" fontId="7" fillId="2" borderId="0" xfId="1" applyFont="1" applyFill="1" applyAlignment="1">
      <alignment horizontal="center" vertical="center" wrapText="1"/>
    </xf>
    <xf numFmtId="0" fontId="27" fillId="0" borderId="14" xfId="1" applyFont="1" applyBorder="1" applyAlignment="1">
      <alignment horizontal="center" vertical="center" wrapText="1"/>
    </xf>
    <xf numFmtId="0" fontId="31" fillId="0" borderId="15" xfId="1" applyFont="1" applyBorder="1" applyAlignment="1">
      <alignment horizontal="center" vertical="center" wrapText="1"/>
    </xf>
    <xf numFmtId="0" fontId="31" fillId="0" borderId="16" xfId="1" applyFont="1" applyBorder="1" applyAlignment="1">
      <alignment horizontal="center" vertical="center" wrapText="1"/>
    </xf>
    <xf numFmtId="0" fontId="31" fillId="0" borderId="5" xfId="1" applyFont="1" applyBorder="1" applyAlignment="1">
      <alignment horizontal="center" vertical="center" wrapText="1"/>
    </xf>
    <xf numFmtId="0" fontId="31" fillId="0" borderId="7" xfId="1" applyFont="1" applyBorder="1" applyAlignment="1">
      <alignment horizontal="center" vertical="center" wrapText="1"/>
    </xf>
    <xf numFmtId="0" fontId="31" fillId="0" borderId="6" xfId="1" applyFont="1" applyBorder="1" applyAlignment="1">
      <alignment horizontal="center" vertical="center" wrapText="1"/>
    </xf>
    <xf numFmtId="0" fontId="27" fillId="0" borderId="1" xfId="1" applyFont="1" applyBorder="1" applyAlignment="1">
      <alignment horizontal="center" vertical="center" wrapText="1"/>
    </xf>
    <xf numFmtId="0" fontId="27" fillId="0" borderId="8" xfId="1" applyFont="1" applyBorder="1" applyAlignment="1">
      <alignment horizontal="center" vertical="center" wrapText="1"/>
    </xf>
    <xf numFmtId="0" fontId="27" fillId="0" borderId="2" xfId="1" applyFont="1" applyBorder="1" applyAlignment="1">
      <alignment horizontal="center" vertical="center" wrapText="1"/>
    </xf>
    <xf numFmtId="0" fontId="27" fillId="0" borderId="5" xfId="1" applyFont="1" applyBorder="1" applyAlignment="1">
      <alignment horizontal="center" vertical="center" wrapText="1"/>
    </xf>
    <xf numFmtId="0" fontId="27" fillId="0" borderId="7" xfId="1" applyFont="1" applyBorder="1" applyAlignment="1">
      <alignment horizontal="center" vertical="center" wrapText="1"/>
    </xf>
    <xf numFmtId="0" fontId="27" fillId="0" borderId="6" xfId="1" applyFont="1" applyBorder="1" applyAlignment="1">
      <alignment horizontal="center" vertical="center" wrapText="1"/>
    </xf>
    <xf numFmtId="0" fontId="17" fillId="3" borderId="35" xfId="1" applyNumberFormat="1" applyFont="1" applyFill="1" applyBorder="1" applyAlignment="1">
      <alignment horizontal="center" vertical="center"/>
    </xf>
    <xf numFmtId="0" fontId="10" fillId="0" borderId="0" xfId="1" applyFont="1" applyFill="1" applyAlignment="1">
      <alignment horizontal="center" vertical="center"/>
    </xf>
    <xf numFmtId="0" fontId="18" fillId="3" borderId="29" xfId="1" applyFont="1" applyFill="1" applyBorder="1" applyAlignment="1">
      <alignment horizontal="center" vertical="center"/>
    </xf>
    <xf numFmtId="0" fontId="18" fillId="3" borderId="30" xfId="1" applyFont="1" applyFill="1" applyBorder="1" applyAlignment="1">
      <alignment horizontal="center" vertical="center"/>
    </xf>
    <xf numFmtId="0" fontId="17" fillId="3" borderId="41" xfId="1" applyNumberFormat="1" applyFont="1" applyFill="1" applyBorder="1" applyAlignment="1">
      <alignment horizontal="center" vertical="center"/>
    </xf>
    <xf numFmtId="0" fontId="17" fillId="3" borderId="29" xfId="1" applyNumberFormat="1" applyFont="1" applyFill="1" applyBorder="1" applyAlignment="1">
      <alignment horizontal="center" vertical="center"/>
    </xf>
    <xf numFmtId="0" fontId="16" fillId="3" borderId="31" xfId="1" applyNumberFormat="1" applyFont="1" applyFill="1" applyBorder="1" applyAlignment="1">
      <alignment horizontal="center" vertical="center" wrapText="1"/>
    </xf>
    <xf numFmtId="0" fontId="16" fillId="3" borderId="28" xfId="1" applyNumberFormat="1" applyFont="1" applyFill="1" applyBorder="1" applyAlignment="1">
      <alignment horizontal="center" vertical="center" wrapText="1"/>
    </xf>
    <xf numFmtId="0" fontId="16" fillId="3" borderId="34" xfId="1" applyNumberFormat="1" applyFont="1" applyFill="1" applyBorder="1" applyAlignment="1">
      <alignment horizontal="center" vertical="center" wrapText="1"/>
    </xf>
    <xf numFmtId="0" fontId="16" fillId="3" borderId="32" xfId="1" applyNumberFormat="1" applyFont="1" applyFill="1" applyBorder="1" applyAlignment="1">
      <alignment horizontal="center" vertical="center"/>
    </xf>
    <xf numFmtId="0" fontId="16" fillId="3" borderId="29" xfId="1" applyNumberFormat="1" applyFont="1" applyFill="1" applyBorder="1" applyAlignment="1">
      <alignment horizontal="center" vertical="center"/>
    </xf>
    <xf numFmtId="0" fontId="16" fillId="3" borderId="35" xfId="1" applyNumberFormat="1" applyFont="1" applyFill="1" applyBorder="1" applyAlignment="1">
      <alignment horizontal="center" vertical="center"/>
    </xf>
    <xf numFmtId="0" fontId="22" fillId="0" borderId="17" xfId="1" applyFont="1" applyBorder="1" applyAlignment="1">
      <alignment horizontal="center" vertical="center" wrapText="1"/>
    </xf>
    <xf numFmtId="0" fontId="22" fillId="0" borderId="18" xfId="1" applyFont="1" applyBorder="1" applyAlignment="1">
      <alignment horizontal="center" vertical="center"/>
    </xf>
    <xf numFmtId="0" fontId="31" fillId="0" borderId="3" xfId="1" applyFont="1" applyBorder="1" applyAlignment="1">
      <alignment horizontal="center" vertical="center" wrapText="1"/>
    </xf>
    <xf numFmtId="0" fontId="31" fillId="0" borderId="0" xfId="1" applyFont="1" applyBorder="1" applyAlignment="1">
      <alignment horizontal="center" vertical="center"/>
    </xf>
    <xf numFmtId="0" fontId="31" fillId="0" borderId="4" xfId="1" applyFont="1" applyBorder="1" applyAlignment="1">
      <alignment horizontal="center" vertical="center"/>
    </xf>
    <xf numFmtId="0" fontId="31" fillId="0" borderId="5" xfId="1" applyFont="1" applyBorder="1" applyAlignment="1">
      <alignment horizontal="center" vertical="center"/>
    </xf>
    <xf numFmtId="0" fontId="31" fillId="0" borderId="7" xfId="1" applyFont="1" applyBorder="1" applyAlignment="1">
      <alignment horizontal="center" vertical="center"/>
    </xf>
    <xf numFmtId="0" fontId="31" fillId="0" borderId="6" xfId="1" applyFont="1" applyBorder="1" applyAlignment="1">
      <alignment horizontal="center" vertical="center"/>
    </xf>
    <xf numFmtId="0" fontId="22" fillId="0" borderId="1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/>
    </xf>
    <xf numFmtId="0" fontId="38" fillId="0" borderId="15" xfId="1" applyFont="1" applyBorder="1" applyAlignment="1">
      <alignment horizontal="center" vertical="center" shrinkToFit="1"/>
    </xf>
    <xf numFmtId="0" fontId="38" fillId="0" borderId="16" xfId="1" applyFont="1" applyBorder="1" applyAlignment="1">
      <alignment horizontal="center" vertical="center" shrinkToFit="1"/>
    </xf>
    <xf numFmtId="0" fontId="16" fillId="3" borderId="40" xfId="1" applyNumberFormat="1" applyFont="1" applyFill="1" applyBorder="1" applyAlignment="1">
      <alignment horizontal="center" vertical="center"/>
    </xf>
    <xf numFmtId="0" fontId="16" fillId="3" borderId="32" xfId="1" applyFont="1" applyFill="1" applyBorder="1" applyAlignment="1">
      <alignment horizontal="center" vertical="center"/>
    </xf>
    <xf numFmtId="0" fontId="16" fillId="3" borderId="33" xfId="1" applyFont="1" applyFill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19" fillId="3" borderId="35" xfId="1" applyNumberFormat="1" applyFont="1" applyFill="1" applyBorder="1" applyAlignment="1">
      <alignment horizontal="center" vertical="center"/>
    </xf>
    <xf numFmtId="0" fontId="20" fillId="3" borderId="35" xfId="1" applyFont="1" applyFill="1" applyBorder="1" applyAlignment="1">
      <alignment horizontal="center" vertical="center"/>
    </xf>
    <xf numFmtId="0" fontId="20" fillId="3" borderId="36" xfId="1" applyFont="1" applyFill="1" applyBorder="1" applyAlignment="1">
      <alignment horizontal="center" vertical="center"/>
    </xf>
    <xf numFmtId="176" fontId="13" fillId="0" borderId="0" xfId="1" applyNumberFormat="1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6" fillId="4" borderId="19" xfId="1" applyFont="1" applyFill="1" applyBorder="1" applyAlignment="1" applyProtection="1">
      <alignment horizontal="center" vertical="center" wrapText="1"/>
      <protection locked="0"/>
    </xf>
    <xf numFmtId="0" fontId="36" fillId="4" borderId="20" xfId="1" applyFont="1" applyFill="1" applyBorder="1" applyAlignment="1" applyProtection="1">
      <alignment horizontal="center" vertical="center" wrapText="1"/>
      <protection locked="0"/>
    </xf>
    <xf numFmtId="0" fontId="36" fillId="4" borderId="21" xfId="1" applyFont="1" applyFill="1" applyBorder="1" applyAlignment="1" applyProtection="1">
      <alignment horizontal="center" vertical="center" wrapText="1"/>
      <protection locked="0"/>
    </xf>
    <xf numFmtId="0" fontId="36" fillId="4" borderId="22" xfId="1" applyFont="1" applyFill="1" applyBorder="1" applyAlignment="1" applyProtection="1">
      <alignment horizontal="center" vertical="center" wrapText="1"/>
      <protection locked="0"/>
    </xf>
    <xf numFmtId="0" fontId="36" fillId="4" borderId="0" xfId="1" applyFont="1" applyFill="1" applyBorder="1" applyAlignment="1" applyProtection="1">
      <alignment horizontal="center" vertical="center" wrapText="1"/>
      <protection locked="0"/>
    </xf>
    <xf numFmtId="0" fontId="36" fillId="4" borderId="23" xfId="1" applyFont="1" applyFill="1" applyBorder="1" applyAlignment="1" applyProtection="1">
      <alignment horizontal="center" vertical="center" wrapText="1"/>
      <protection locked="0"/>
    </xf>
    <xf numFmtId="0" fontId="36" fillId="4" borderId="24" xfId="1" applyFont="1" applyFill="1" applyBorder="1" applyAlignment="1" applyProtection="1">
      <alignment horizontal="center" vertical="center" wrapText="1"/>
      <protection locked="0"/>
    </xf>
    <xf numFmtId="0" fontId="36" fillId="4" borderId="25" xfId="1" applyFont="1" applyFill="1" applyBorder="1" applyAlignment="1" applyProtection="1">
      <alignment horizontal="center" vertical="center" wrapText="1"/>
      <protection locked="0"/>
    </xf>
    <xf numFmtId="0" fontId="36" fillId="4" borderId="26" xfId="1" applyFont="1" applyFill="1" applyBorder="1" applyAlignment="1" applyProtection="1">
      <alignment horizontal="center" vertical="center" wrapText="1"/>
      <protection locked="0"/>
    </xf>
  </cellXfs>
  <cellStyles count="12">
    <cellStyle name="Normal_Sheet2_4_4_2_4" xfId="9"/>
    <cellStyle name="標準" xfId="0" builtinId="0"/>
    <cellStyle name="標準 2" xfId="1"/>
    <cellStyle name="標準 3" xfId="8"/>
    <cellStyle name="標準 9 2 2 2 2 2 2 2 2 2 2" xfId="10"/>
    <cellStyle name="標準 9 2 2 2 2 2 2 2 2 2 2 2" xfId="11"/>
    <cellStyle name="標準_Sheet1" xfId="2"/>
    <cellStyle name="콤마 [0]_HMMREQ~1" xfId="3"/>
    <cellStyle name="콤마_HMMREQ~1" xfId="4"/>
    <cellStyle name="통화 [0]_HMMREQ~1" xfId="5"/>
    <cellStyle name="통화_HMMREQ~1" xfId="6"/>
    <cellStyle name="표준_HMMREQ~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4.png"/><Relationship Id="rId4" Type="http://schemas.microsoft.com/office/2007/relationships/hdphoto" Target="../media/hdphoto1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</xdr:colOff>
      <xdr:row>2</xdr:row>
      <xdr:rowOff>17319</xdr:rowOff>
    </xdr:from>
    <xdr:to>
      <xdr:col>3</xdr:col>
      <xdr:colOff>214313</xdr:colOff>
      <xdr:row>3</xdr:row>
      <xdr:rowOff>0</xdr:rowOff>
    </xdr:to>
    <xdr:sp macro="" textlink="">
      <xdr:nvSpPr>
        <xdr:cNvPr id="2" name="角丸四角形 1"/>
        <xdr:cNvSpPr/>
      </xdr:nvSpPr>
      <xdr:spPr>
        <a:xfrm>
          <a:off x="3" y="1322244"/>
          <a:ext cx="7119935" cy="849456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4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Destination</a:t>
          </a:r>
          <a:r>
            <a:rPr kumimoji="1" lang="en-US" altLang="ja-JP" sz="20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: </a:t>
          </a:r>
          <a:r>
            <a:rPr kumimoji="1" lang="en-US" altLang="ja-JP" sz="28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Shanghai,</a:t>
          </a:r>
          <a:r>
            <a:rPr kumimoji="1" lang="en-US" altLang="ja-JP" sz="2800" b="1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China</a:t>
          </a:r>
          <a:endParaRPr kumimoji="1" lang="ja-JP" altLang="en-US" sz="2800" b="1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 editAs="absolute">
    <xdr:from>
      <xdr:col>16</xdr:col>
      <xdr:colOff>662192</xdr:colOff>
      <xdr:row>2</xdr:row>
      <xdr:rowOff>838199</xdr:rowOff>
    </xdr:from>
    <xdr:to>
      <xdr:col>19</xdr:col>
      <xdr:colOff>1473432</xdr:colOff>
      <xdr:row>9</xdr:row>
      <xdr:rowOff>642938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402755" y="2147887"/>
          <a:ext cx="6383365" cy="406717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1306184</xdr:colOff>
      <xdr:row>1</xdr:row>
      <xdr:rowOff>31750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306184" cy="955675"/>
        </a:xfrm>
        <a:prstGeom prst="rect">
          <a:avLst/>
        </a:prstGeom>
      </xdr:spPr>
    </xdr:pic>
    <xdr:clientData/>
  </xdr:twoCellAnchor>
  <xdr:twoCellAnchor editAs="absolute">
    <xdr:from>
      <xdr:col>16</xdr:col>
      <xdr:colOff>376238</xdr:colOff>
      <xdr:row>15</xdr:row>
      <xdr:rowOff>171448</xdr:rowOff>
    </xdr:from>
    <xdr:to>
      <xdr:col>20</xdr:col>
      <xdr:colOff>133351</xdr:colOff>
      <xdr:row>30</xdr:row>
      <xdr:rowOff>4761</xdr:rowOff>
    </xdr:to>
    <xdr:sp macro="" textlink="">
      <xdr:nvSpPr>
        <xdr:cNvPr id="5" name="テキスト ボックス 4"/>
        <xdr:cNvSpPr txBox="1"/>
      </xdr:nvSpPr>
      <xdr:spPr>
        <a:xfrm>
          <a:off x="20116801" y="9886948"/>
          <a:ext cx="7186613" cy="8667751"/>
        </a:xfrm>
        <a:prstGeom prst="rect">
          <a:avLst/>
        </a:prstGeom>
        <a:solidFill>
          <a:srgbClr val="F3DEDD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457200" lvl="1" indent="0">
            <a:buFontTx/>
            <a:buNone/>
          </a:pPr>
          <a:r>
            <a:rPr kumimoji="1" lang="ja-JP" altLang="en-US" sz="24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注意事項</a:t>
          </a:r>
          <a:endParaRPr kumimoji="1" lang="en-US" altLang="ja-JP" sz="2400" b="1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en-US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危険品は受諾出来かねますのでご了承ください。</a:t>
          </a:r>
          <a:endParaRPr lang="en-US" altLang="ja-JP" sz="20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en-US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国内消防法該当品は搬入日に指定がございます。</a:t>
          </a:r>
          <a:r>
            <a:rPr lang="en-US" altLang="ja-JP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en-US" sz="20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事前に担当者にご確認の上、外貨にてご搬入ください。</a:t>
          </a:r>
          <a:endParaRPr lang="ja-JP" altLang="ja-JP" sz="2000"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742950" lvl="1" indent="-28575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段積み不可貨物、重量物、長尺貨物</a:t>
          </a:r>
          <a:r>
            <a:rPr lang="ja-JP" altLang="en-US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、背高貨物</a:t>
          </a: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は</a:t>
          </a:r>
          <a: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受託不可もしくは追加費用が発生する場合がございます。</a:t>
          </a:r>
          <a: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lang="en-US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lang="ja-JP" altLang="ja-JP" sz="2000" b="0" i="0" baseline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詳細は担当者までお問合せ下さい。 	</a:t>
          </a:r>
          <a:endParaRPr lang="en-US" altLang="ja-JP" sz="2000" b="0" i="0" baseline="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0"/>
            </a:spcBef>
            <a:spcAft>
              <a:spcPts val="0"/>
            </a:spcAft>
            <a:buFont typeface="Wingdings" panose="05000000000000000000" pitchFamily="2" charset="2"/>
            <a:buChar char="ü"/>
          </a:pP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貨物搬入の際には、下記３点をお願い致します。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＊貨物にケースマークを貼付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＊送り状に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"</a:t>
          </a: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にしてつ扱い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"</a:t>
          </a: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と記載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＊送り状にケースマークの記載</a:t>
          </a:r>
          <a:endParaRPr kumimoji="1" lang="en-US" altLang="ja-JP" sz="200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木材を使用した梱包等については輸入地で規制がございます。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詳細は下記ご確認ください。</a:t>
          </a:r>
          <a: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en-US" altLang="ja-JP" sz="16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http://www.maff.go.jp/pps/j/konpozai/kuni/country.htm</a:t>
          </a:r>
          <a:r>
            <a:rPr kumimoji="1" lang="en-US" altLang="ja-JP" sz="18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l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800100" lvl="1" indent="-342900">
            <a:spcBef>
              <a:spcPts val="600"/>
            </a:spcBef>
            <a:spcAft>
              <a:spcPts val="600"/>
            </a:spcAft>
            <a:buFont typeface="Wingdings" panose="05000000000000000000" pitchFamily="2" charset="2"/>
            <a:buChar char="ü"/>
          </a:pP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先船のスケジュール及び船名は、予告なく変更の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/>
          </a:r>
          <a:b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</a:b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可能性がございます。予め御了承をお願い致します。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457200" lvl="1" indent="0">
            <a:spcBef>
              <a:spcPts val="600"/>
            </a:spcBef>
            <a:spcAft>
              <a:spcPts val="600"/>
            </a:spcAft>
            <a:buFontTx/>
            <a:buNone/>
          </a:pPr>
          <a:r>
            <a:rPr kumimoji="1" lang="ja-JP" altLang="en-US" sz="20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ja-JP" altLang="ja-JP" sz="20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記載以外の仕向け地も承っております。お問合せください</a:t>
          </a:r>
          <a:r>
            <a:rPr kumimoji="1" lang="en-US" altLang="ja-JP" sz="2000" b="1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!</a:t>
          </a:r>
          <a:endParaRPr kumimoji="1" lang="en-US" altLang="ja-JP" sz="4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oneCellAnchor>
    <xdr:from>
      <xdr:col>0</xdr:col>
      <xdr:colOff>833440</xdr:colOff>
      <xdr:row>15</xdr:row>
      <xdr:rowOff>22388</xdr:rowOff>
    </xdr:from>
    <xdr:ext cx="3476623" cy="1362681"/>
    <xdr:sp macro="" textlink="">
      <xdr:nvSpPr>
        <xdr:cNvPr id="8" name="テキスト ボックス 7"/>
        <xdr:cNvSpPr txBox="1"/>
      </xdr:nvSpPr>
      <xdr:spPr>
        <a:xfrm>
          <a:off x="833440" y="9737888"/>
          <a:ext cx="3476623" cy="1362681"/>
        </a:xfrm>
        <a:prstGeom prst="rect">
          <a:avLst/>
        </a:prstGeom>
        <a:noFill/>
        <a:ln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lvl="0"/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★本船名＝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CUT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日前倒し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0"/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本船名＝本船変更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0"/>
          <a:r>
            <a:rPr kumimoji="1" lang="ja-JP" altLang="en-US" sz="2000" strike="noStrike" baseline="0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2000" strike="noStrike" baseline="0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000" strike="sngStrike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本船</a:t>
          </a:r>
          <a:r>
            <a:rPr kumimoji="1" lang="ja-JP" altLang="en-US" sz="2000" strike="sngStrike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名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＝サービス無し</a:t>
          </a:r>
        </a:p>
      </xdr:txBody>
    </xdr:sp>
    <xdr:clientData/>
  </xdr:oneCellAnchor>
  <xdr:twoCellAnchor>
    <xdr:from>
      <xdr:col>0</xdr:col>
      <xdr:colOff>3</xdr:colOff>
      <xdr:row>34</xdr:row>
      <xdr:rowOff>17319</xdr:rowOff>
    </xdr:from>
    <xdr:to>
      <xdr:col>3</xdr:col>
      <xdr:colOff>214313</xdr:colOff>
      <xdr:row>35</xdr:row>
      <xdr:rowOff>0</xdr:rowOff>
    </xdr:to>
    <xdr:sp macro="" textlink="">
      <xdr:nvSpPr>
        <xdr:cNvPr id="9" name="角丸四角形 8"/>
        <xdr:cNvSpPr/>
      </xdr:nvSpPr>
      <xdr:spPr>
        <a:xfrm>
          <a:off x="3" y="1327007"/>
          <a:ext cx="7119935" cy="839931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4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Destination</a:t>
          </a:r>
          <a:r>
            <a:rPr kumimoji="1" lang="en-US" altLang="ja-JP" sz="20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: </a:t>
          </a:r>
          <a:r>
            <a:rPr kumimoji="1" lang="en-US" altLang="ja-JP" sz="28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Shanghai,</a:t>
          </a:r>
          <a:r>
            <a:rPr kumimoji="1" lang="en-US" altLang="ja-JP" sz="2800" b="1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China</a:t>
          </a:r>
          <a:endParaRPr kumimoji="1" lang="ja-JP" altLang="en-US" sz="2800" b="1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oneCellAnchor>
    <xdr:from>
      <xdr:col>0</xdr:col>
      <xdr:colOff>0</xdr:colOff>
      <xdr:row>32</xdr:row>
      <xdr:rowOff>0</xdr:rowOff>
    </xdr:from>
    <xdr:ext cx="1306184" cy="960438"/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306184" cy="960438"/>
        </a:xfrm>
        <a:prstGeom prst="rect">
          <a:avLst/>
        </a:prstGeom>
      </xdr:spPr>
    </xdr:pic>
    <xdr:clientData/>
  </xdr:oneCellAnchor>
  <xdr:oneCellAnchor>
    <xdr:from>
      <xdr:col>0</xdr:col>
      <xdr:colOff>723898</xdr:colOff>
      <xdr:row>50</xdr:row>
      <xdr:rowOff>438885</xdr:rowOff>
    </xdr:from>
    <xdr:ext cx="3633789" cy="1362681"/>
    <xdr:sp macro="" textlink="">
      <xdr:nvSpPr>
        <xdr:cNvPr id="11" name="テキスト ボックス 10"/>
        <xdr:cNvSpPr txBox="1"/>
      </xdr:nvSpPr>
      <xdr:spPr>
        <a:xfrm>
          <a:off x="723898" y="29275823"/>
          <a:ext cx="3633789" cy="1362681"/>
        </a:xfrm>
        <a:prstGeom prst="rect">
          <a:avLst/>
        </a:prstGeom>
        <a:noFill/>
        <a:ln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lvl="0"/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★本船名＝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CUT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日前倒し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0"/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本船名＝本船変更</a:t>
          </a:r>
          <a:endParaRPr kumimoji="1" lang="en-US" altLang="ja-JP" sz="20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lvl="0"/>
          <a:r>
            <a:rPr kumimoji="1" lang="ja-JP" altLang="en-US" sz="2000" strike="noStrike" baseline="0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2000" strike="noStrike" baseline="0">
              <a:solidFill>
                <a:schemeClr val="bg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2000" strike="sngStrike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本船</a:t>
          </a:r>
          <a:r>
            <a:rPr kumimoji="1" lang="ja-JP" altLang="en-US" sz="2000" strike="sngStrike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名</a:t>
          </a:r>
          <a:r>
            <a:rPr kumimoji="1" lang="ja-JP" altLang="en-US" sz="20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＝サービス無し</a:t>
          </a:r>
        </a:p>
      </xdr:txBody>
    </xdr:sp>
    <xdr:clientData/>
  </xdr:oneCellAnchor>
  <xdr:twoCellAnchor editAs="oneCell">
    <xdr:from>
      <xdr:col>16</xdr:col>
      <xdr:colOff>1404937</xdr:colOff>
      <xdr:row>2</xdr:row>
      <xdr:rowOff>142875</xdr:rowOff>
    </xdr:from>
    <xdr:to>
      <xdr:col>17</xdr:col>
      <xdr:colOff>116235</xdr:colOff>
      <xdr:row>2</xdr:row>
      <xdr:rowOff>789660</xdr:rowOff>
    </xdr:to>
    <xdr:pic>
      <xdr:nvPicPr>
        <xdr:cNvPr id="13" name="図 12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6250" b="100000" l="6250" r="100000">
                      <a14:foregroundMark x1="25000" y1="25000" x2="25000" y2="25000"/>
                      <a14:foregroundMark x1="25000" y1="25000" x2="72917" y2="68750"/>
                      <a14:foregroundMark x1="14583" y1="75000" x2="89583" y2="77083"/>
                      <a14:foregroundMark x1="52083" y1="75000" x2="52083" y2="83333"/>
                      <a14:foregroundMark x1="68750" y1="81250" x2="68750" y2="81250"/>
                      <a14:backgroundMark x1="20833" y1="66667" x2="83333" y2="6666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7790" b="7385"/>
        <a:stretch/>
      </xdr:blipFill>
      <xdr:spPr>
        <a:xfrm>
          <a:off x="20407312" y="1452563"/>
          <a:ext cx="568673" cy="646785"/>
        </a:xfrm>
        <a:prstGeom prst="rect">
          <a:avLst/>
        </a:prstGeom>
      </xdr:spPr>
    </xdr:pic>
    <xdr:clientData/>
  </xdr:twoCellAnchor>
  <xdr:twoCellAnchor editAs="absolute">
    <xdr:from>
      <xdr:col>16</xdr:col>
      <xdr:colOff>1042990</xdr:colOff>
      <xdr:row>36</xdr:row>
      <xdr:rowOff>235349</xdr:rowOff>
    </xdr:from>
    <xdr:to>
      <xdr:col>19</xdr:col>
      <xdr:colOff>947739</xdr:colOff>
      <xdr:row>43</xdr:row>
      <xdr:rowOff>66676</xdr:rowOff>
    </xdr:to>
    <xdr:pic>
      <xdr:nvPicPr>
        <xdr:cNvPr id="14" name="図 1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783553" y="22190474"/>
          <a:ext cx="5476874" cy="3498452"/>
        </a:xfrm>
        <a:prstGeom prst="rect">
          <a:avLst/>
        </a:prstGeom>
      </xdr:spPr>
    </xdr:pic>
    <xdr:clientData/>
  </xdr:twoCellAnchor>
  <xdr:twoCellAnchor editAs="oneCell">
    <xdr:from>
      <xdr:col>16</xdr:col>
      <xdr:colOff>542925</xdr:colOff>
      <xdr:row>44</xdr:row>
      <xdr:rowOff>66673</xdr:rowOff>
    </xdr:from>
    <xdr:to>
      <xdr:col>20</xdr:col>
      <xdr:colOff>60418</xdr:colOff>
      <xdr:row>58</xdr:row>
      <xdr:rowOff>334379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0283488" y="26331861"/>
          <a:ext cx="6946993" cy="9078331"/>
        </a:xfrm>
        <a:prstGeom prst="rect">
          <a:avLst/>
        </a:prstGeom>
      </xdr:spPr>
    </xdr:pic>
    <xdr:clientData/>
  </xdr:twoCellAnchor>
  <xdr:twoCellAnchor>
    <xdr:from>
      <xdr:col>6</xdr:col>
      <xdr:colOff>71437</xdr:colOff>
      <xdr:row>15</xdr:row>
      <xdr:rowOff>85725</xdr:rowOff>
    </xdr:from>
    <xdr:to>
      <xdr:col>15</xdr:col>
      <xdr:colOff>71437</xdr:colOff>
      <xdr:row>18</xdr:row>
      <xdr:rowOff>333376</xdr:rowOff>
    </xdr:to>
    <xdr:sp macro="" textlink="">
      <xdr:nvSpPr>
        <xdr:cNvPr id="17" name="テキスト ボックス 16"/>
        <xdr:cNvSpPr txBox="1"/>
      </xdr:nvSpPr>
      <xdr:spPr>
        <a:xfrm>
          <a:off x="10048875" y="9801225"/>
          <a:ext cx="9120187" cy="2200276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800" b="1" u="sng">
              <a:solidFill>
                <a:srgbClr val="00B0F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≪</a:t>
          </a:r>
          <a:r>
            <a:rPr kumimoji="1" lang="en-US" altLang="ja-JP" sz="2800" b="1" u="sng">
              <a:solidFill>
                <a:srgbClr val="00B0F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NNR</a:t>
          </a:r>
          <a:r>
            <a:rPr kumimoji="1" lang="ja-JP" altLang="en-US" sz="2800" b="1" u="sng">
              <a:solidFill>
                <a:srgbClr val="00B0F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混載の新スケジュールのおすすめ</a:t>
          </a:r>
          <a:r>
            <a:rPr kumimoji="1" lang="en-US" altLang="ja-JP" sz="2800" b="1" u="sng">
              <a:solidFill>
                <a:srgbClr val="00B0F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POINT</a:t>
          </a:r>
          <a:r>
            <a:rPr kumimoji="1" lang="ja-JP" altLang="en-US" sz="2800" b="1" u="sng">
              <a:solidFill>
                <a:srgbClr val="00B0F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≫</a:t>
          </a:r>
          <a:endParaRPr kumimoji="1" lang="en-US" altLang="ja-JP" sz="2800" b="1" u="sng">
            <a:solidFill>
              <a:srgbClr val="00B0F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2800" b="1">
              <a:solidFill>
                <a:srgbClr val="00B0F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*現地での貨物引き渡しまでのリードタイムが早くなります。</a:t>
          </a:r>
          <a:endParaRPr kumimoji="1" lang="en-US" altLang="ja-JP" sz="2800" b="1">
            <a:solidFill>
              <a:srgbClr val="00B0F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2800" b="1">
              <a:solidFill>
                <a:srgbClr val="00B0F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*貨物状況の確認もスムーズに行えます。</a:t>
          </a:r>
        </a:p>
      </xdr:txBody>
    </xdr:sp>
    <xdr:clientData/>
  </xdr:twoCellAnchor>
  <xdr:twoCellAnchor>
    <xdr:from>
      <xdr:col>9</xdr:col>
      <xdr:colOff>214312</xdr:colOff>
      <xdr:row>22</xdr:row>
      <xdr:rowOff>476254</xdr:rowOff>
    </xdr:from>
    <xdr:to>
      <xdr:col>11</xdr:col>
      <xdr:colOff>214310</xdr:colOff>
      <xdr:row>24</xdr:row>
      <xdr:rowOff>714378</xdr:rowOff>
    </xdr:to>
    <xdr:sp macro="" textlink="">
      <xdr:nvSpPr>
        <xdr:cNvPr id="12" name="ストライプ矢印 11"/>
        <xdr:cNvSpPr/>
      </xdr:nvSpPr>
      <xdr:spPr>
        <a:xfrm rot="5400000">
          <a:off x="13787436" y="13739818"/>
          <a:ext cx="1404937" cy="1928810"/>
        </a:xfrm>
        <a:prstGeom prst="stripedRightArrow">
          <a:avLst/>
        </a:prstGeom>
        <a:solidFill>
          <a:srgbClr val="0070C0"/>
        </a:solidFill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00B0F0"/>
            </a:solidFill>
          </a:endParaRPr>
        </a:p>
      </xdr:txBody>
    </xdr:sp>
    <xdr:clientData/>
  </xdr:twoCellAnchor>
  <xdr:twoCellAnchor>
    <xdr:from>
      <xdr:col>16</xdr:col>
      <xdr:colOff>180975</xdr:colOff>
      <xdr:row>10</xdr:row>
      <xdr:rowOff>276226</xdr:rowOff>
    </xdr:from>
    <xdr:to>
      <xdr:col>20</xdr:col>
      <xdr:colOff>490537</xdr:colOff>
      <xdr:row>14</xdr:row>
      <xdr:rowOff>276226</xdr:rowOff>
    </xdr:to>
    <xdr:grpSp>
      <xdr:nvGrpSpPr>
        <xdr:cNvPr id="23" name="グループ化 22"/>
        <xdr:cNvGrpSpPr/>
      </xdr:nvGrpSpPr>
      <xdr:grpSpPr>
        <a:xfrm>
          <a:off x="19921538" y="6538914"/>
          <a:ext cx="7739062" cy="2762250"/>
          <a:chOff x="26889123" y="4521200"/>
          <a:chExt cx="9302750" cy="4445000"/>
        </a:xfrm>
      </xdr:grpSpPr>
      <xdr:sp macro="" textlink="">
        <xdr:nvSpPr>
          <xdr:cNvPr id="24" name="円/楕円 23"/>
          <xdr:cNvSpPr/>
        </xdr:nvSpPr>
        <xdr:spPr>
          <a:xfrm>
            <a:off x="26889123" y="4521200"/>
            <a:ext cx="9302750" cy="4445000"/>
          </a:xfrm>
          <a:prstGeom prst="ellipse">
            <a:avLst/>
          </a:prstGeom>
          <a:solidFill>
            <a:schemeClr val="accent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5" name="テキスト ボックス 24"/>
          <xdr:cNvSpPr txBox="1"/>
        </xdr:nvSpPr>
        <xdr:spPr>
          <a:xfrm>
            <a:off x="28307192" y="5136921"/>
            <a:ext cx="6873979" cy="358775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2400">
                <a:solidFill>
                  <a:schemeClr val="bg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algun Gothic Semilight" panose="020B0502040204020203" pitchFamily="50" charset="-128"/>
              </a:rPr>
              <a:t>混載サービスのため、スケジュールや船名は予告なく変更する可能性がございます。ご依頼の前に、事前に最新のスケジュールを担当にご確認下さい。</a:t>
            </a:r>
          </a:p>
        </xdr:txBody>
      </xdr:sp>
    </xdr:grpSp>
    <xdr:clientData/>
  </xdr:twoCellAnchor>
  <xdr:twoCellAnchor>
    <xdr:from>
      <xdr:col>4</xdr:col>
      <xdr:colOff>457199</xdr:colOff>
      <xdr:row>49</xdr:row>
      <xdr:rowOff>628653</xdr:rowOff>
    </xdr:from>
    <xdr:to>
      <xdr:col>14</xdr:col>
      <xdr:colOff>1262061</xdr:colOff>
      <xdr:row>54</xdr:row>
      <xdr:rowOff>166686</xdr:rowOff>
    </xdr:to>
    <xdr:grpSp>
      <xdr:nvGrpSpPr>
        <xdr:cNvPr id="26" name="グループ化 25"/>
        <xdr:cNvGrpSpPr/>
      </xdr:nvGrpSpPr>
      <xdr:grpSpPr>
        <a:xfrm>
          <a:off x="8505824" y="30108528"/>
          <a:ext cx="10448925" cy="2800346"/>
          <a:chOff x="16233483" y="-5962902"/>
          <a:chExt cx="9302750" cy="4445000"/>
        </a:xfrm>
      </xdr:grpSpPr>
      <xdr:sp macro="" textlink="">
        <xdr:nvSpPr>
          <xdr:cNvPr id="27" name="円/楕円 26"/>
          <xdr:cNvSpPr/>
        </xdr:nvSpPr>
        <xdr:spPr>
          <a:xfrm>
            <a:off x="16233483" y="-5962902"/>
            <a:ext cx="9302750" cy="4445000"/>
          </a:xfrm>
          <a:prstGeom prst="ellipse">
            <a:avLst/>
          </a:prstGeom>
          <a:solidFill>
            <a:schemeClr val="accent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8" name="テキスト ボックス 27"/>
          <xdr:cNvSpPr txBox="1"/>
        </xdr:nvSpPr>
        <xdr:spPr>
          <a:xfrm>
            <a:off x="17594096" y="-5255236"/>
            <a:ext cx="7154613" cy="358775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2400">
                <a:solidFill>
                  <a:schemeClr val="bg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algun Gothic Semilight" panose="020B0502040204020203" pitchFamily="50" charset="-128"/>
              </a:rPr>
              <a:t>混載サービスのため、スケジュールや船名は予告なく変更する可能性がございます。ご依頼の前に、事前に最新のスケジュールを担当にご確認下さい。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IX66"/>
  <sheetViews>
    <sheetView tabSelected="1" view="pageBreakPreview" zoomScale="40" zoomScaleNormal="40" zoomScaleSheetLayoutView="40" zoomScalePageLayoutView="25" workbookViewId="0">
      <selection activeCell="S3" sqref="S3:T3"/>
    </sheetView>
  </sheetViews>
  <sheetFormatPr defaultColWidth="9" defaultRowHeight="15.75"/>
  <cols>
    <col min="1" max="1" width="56.5" style="14" customWidth="1"/>
    <col min="2" max="2" width="21.625" style="14" customWidth="1"/>
    <col min="3" max="3" width="20.625" style="14" customWidth="1"/>
    <col min="4" max="4" width="6.75" style="14" customWidth="1"/>
    <col min="5" max="5" width="18.5" style="14" customWidth="1"/>
    <col min="6" max="6" width="6.75" style="14" customWidth="1"/>
    <col min="7" max="7" width="18.5" style="14" customWidth="1"/>
    <col min="8" max="8" width="6.75" style="14" customWidth="1"/>
    <col min="9" max="9" width="18.5" style="14" customWidth="1"/>
    <col min="10" max="10" width="6.75" style="14" customWidth="1"/>
    <col min="11" max="11" width="18.5" style="14" customWidth="1"/>
    <col min="12" max="12" width="6.75" style="14" customWidth="1"/>
    <col min="13" max="13" width="18.5" style="14" customWidth="1"/>
    <col min="14" max="14" width="6.75" style="14" customWidth="1"/>
    <col min="15" max="15" width="18.5" style="14" customWidth="1"/>
    <col min="16" max="16" width="8.375" style="14" customWidth="1"/>
    <col min="17" max="20" width="24.25" style="14" customWidth="1"/>
    <col min="21" max="21" width="8.75" style="14" customWidth="1"/>
    <col min="22" max="22" width="14.75" style="14" customWidth="1"/>
    <col min="23" max="23" width="9.25" style="14" customWidth="1"/>
    <col min="24" max="24" width="26.875" style="14" customWidth="1"/>
    <col min="25" max="25" width="8.125" style="14" customWidth="1"/>
    <col min="26" max="26" width="15.875" style="14" customWidth="1"/>
    <col min="27" max="16384" width="9" style="14"/>
  </cols>
  <sheetData>
    <row r="1" spans="1:24" s="4" customFormat="1" ht="72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61" t="s">
        <v>16</v>
      </c>
      <c r="P1" s="161"/>
      <c r="Q1" s="161"/>
      <c r="R1" s="161"/>
      <c r="S1" s="161"/>
      <c r="T1" s="161"/>
      <c r="U1" s="34" t="s">
        <v>19</v>
      </c>
      <c r="V1" s="3"/>
      <c r="W1" s="3"/>
      <c r="X1" s="3"/>
    </row>
    <row r="2" spans="1:24" s="4" customFormat="1" ht="30" customHeight="1">
      <c r="V2" s="5"/>
    </row>
    <row r="3" spans="1:24" s="7" customFormat="1" ht="68.25" customHeight="1">
      <c r="A3" s="175"/>
      <c r="B3" s="175"/>
      <c r="C3" s="175"/>
      <c r="D3" s="18"/>
      <c r="E3" s="207" t="s">
        <v>61</v>
      </c>
      <c r="F3" s="207"/>
      <c r="I3" s="6"/>
      <c r="J3" s="6"/>
      <c r="K3" s="6"/>
      <c r="L3" s="6"/>
      <c r="O3" s="45" t="s">
        <v>21</v>
      </c>
      <c r="Q3" s="8"/>
      <c r="R3" s="9" t="s">
        <v>1</v>
      </c>
      <c r="S3" s="206">
        <v>45405</v>
      </c>
      <c r="T3" s="206"/>
      <c r="U3" s="20"/>
    </row>
    <row r="4" spans="1:24" s="7" customFormat="1" ht="81" customHeight="1">
      <c r="A4" s="10" t="s">
        <v>2</v>
      </c>
      <c r="B4" s="18"/>
      <c r="E4" s="6"/>
      <c r="F4" s="6"/>
      <c r="M4" s="8"/>
      <c r="N4" s="9"/>
      <c r="O4" s="206"/>
      <c r="P4" s="206"/>
    </row>
    <row r="5" spans="1:24" s="11" customFormat="1" ht="38.25" customHeight="1">
      <c r="A5" s="180" t="s">
        <v>3</v>
      </c>
      <c r="B5" s="183" t="s">
        <v>4</v>
      </c>
      <c r="C5" s="183" t="s">
        <v>5</v>
      </c>
      <c r="D5" s="183"/>
      <c r="E5" s="183"/>
      <c r="F5" s="183"/>
      <c r="G5" s="183" t="s">
        <v>6</v>
      </c>
      <c r="H5" s="183"/>
      <c r="I5" s="183"/>
      <c r="J5" s="183"/>
      <c r="K5" s="183" t="s">
        <v>7</v>
      </c>
      <c r="L5" s="183"/>
      <c r="M5" s="183"/>
      <c r="N5" s="183"/>
      <c r="O5" s="199" t="s">
        <v>6</v>
      </c>
      <c r="P5" s="200"/>
      <c r="S5" s="201"/>
      <c r="T5" s="201"/>
      <c r="U5" s="19"/>
      <c r="V5" s="201"/>
      <c r="W5" s="201"/>
    </row>
    <row r="6" spans="1:24" s="11" customFormat="1" ht="38.25" customHeight="1">
      <c r="A6" s="181"/>
      <c r="B6" s="184"/>
      <c r="C6" s="179" t="s">
        <v>8</v>
      </c>
      <c r="D6" s="179"/>
      <c r="E6" s="179" t="s">
        <v>9</v>
      </c>
      <c r="F6" s="179"/>
      <c r="G6" s="179" t="s">
        <v>8</v>
      </c>
      <c r="H6" s="179"/>
      <c r="I6" s="179" t="s">
        <v>9</v>
      </c>
      <c r="J6" s="179"/>
      <c r="K6" s="179" t="s">
        <v>8</v>
      </c>
      <c r="L6" s="179"/>
      <c r="M6" s="179" t="s">
        <v>9</v>
      </c>
      <c r="N6" s="179"/>
      <c r="O6" s="176" t="s">
        <v>10</v>
      </c>
      <c r="P6" s="177"/>
      <c r="S6" s="202"/>
      <c r="T6" s="202"/>
      <c r="U6" s="19"/>
      <c r="V6" s="201"/>
      <c r="W6" s="201"/>
    </row>
    <row r="7" spans="1:24" s="11" customFormat="1" ht="38.25" customHeight="1">
      <c r="A7" s="181"/>
      <c r="B7" s="184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6"/>
      <c r="P7" s="177"/>
      <c r="S7" s="201"/>
      <c r="T7" s="201"/>
      <c r="U7" s="19"/>
      <c r="V7" s="201"/>
      <c r="W7" s="201"/>
    </row>
    <row r="8" spans="1:24" s="11" customFormat="1" ht="38.25" customHeight="1">
      <c r="A8" s="181"/>
      <c r="B8" s="184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6"/>
      <c r="P8" s="177"/>
      <c r="S8" s="19"/>
      <c r="T8" s="19"/>
      <c r="U8" s="19"/>
      <c r="V8" s="19"/>
      <c r="W8" s="19"/>
    </row>
    <row r="9" spans="1:24" s="11" customFormat="1" ht="38.25" customHeight="1">
      <c r="A9" s="182"/>
      <c r="B9" s="185"/>
      <c r="C9" s="62"/>
      <c r="D9" s="62"/>
      <c r="E9" s="62"/>
      <c r="F9" s="62"/>
      <c r="G9" s="62"/>
      <c r="H9" s="62"/>
      <c r="I9" s="174"/>
      <c r="J9" s="174"/>
      <c r="K9" s="62"/>
      <c r="L9" s="62"/>
      <c r="M9" s="203" t="s">
        <v>11</v>
      </c>
      <c r="N9" s="203"/>
      <c r="O9" s="204" t="s">
        <v>18</v>
      </c>
      <c r="P9" s="205"/>
      <c r="S9" s="201"/>
      <c r="T9" s="201"/>
      <c r="U9" s="19"/>
      <c r="V9" s="201"/>
      <c r="W9" s="201"/>
    </row>
    <row r="10" spans="1:24" s="11" customFormat="1" ht="54.95" customHeight="1">
      <c r="A10" s="86" t="s">
        <v>52</v>
      </c>
      <c r="B10" s="69" t="s">
        <v>58</v>
      </c>
      <c r="C10" s="87">
        <f t="shared" ref="C10:C12" si="0">E10-1</f>
        <v>45405</v>
      </c>
      <c r="D10" s="71" t="str">
        <f t="shared" ref="D10:D12" si="1">TEXT(C10,"aaa")</f>
        <v>火</v>
      </c>
      <c r="E10" s="70">
        <f t="shared" ref="E10:E12" si="2">I10-1</f>
        <v>45406</v>
      </c>
      <c r="F10" s="71" t="str">
        <f t="shared" ref="F10:F12" si="3">TEXT(E10,"aaa")</f>
        <v>水</v>
      </c>
      <c r="G10" s="132"/>
      <c r="H10" s="133"/>
      <c r="I10" s="70">
        <f t="shared" ref="I10:I12" si="4">M10-1</f>
        <v>45407</v>
      </c>
      <c r="J10" s="71" t="str">
        <f t="shared" ref="J10:J12" si="5">TEXT(I10,"aaa")</f>
        <v>木</v>
      </c>
      <c r="K10" s="132"/>
      <c r="L10" s="133"/>
      <c r="M10" s="70">
        <v>45408</v>
      </c>
      <c r="N10" s="71" t="str">
        <f t="shared" ref="N10:N12" si="6">TEXT(M10,"aaa")</f>
        <v>金</v>
      </c>
      <c r="O10" s="72">
        <f t="shared" ref="O10:O12" si="7">M10+2</f>
        <v>45410</v>
      </c>
      <c r="P10" s="88" t="str">
        <f t="shared" ref="P10:P12" si="8">TEXT(O10,"aaa")</f>
        <v>日</v>
      </c>
      <c r="S10" s="58"/>
      <c r="T10" s="58"/>
      <c r="U10" s="58"/>
      <c r="V10" s="58"/>
      <c r="W10" s="58"/>
    </row>
    <row r="11" spans="1:24" s="11" customFormat="1" ht="54.95" customHeight="1">
      <c r="A11" s="130" t="s">
        <v>52</v>
      </c>
      <c r="B11" s="63" t="s">
        <v>59</v>
      </c>
      <c r="C11" s="64">
        <f t="shared" si="0"/>
        <v>45412</v>
      </c>
      <c r="D11" s="67" t="str">
        <f t="shared" si="1"/>
        <v>火</v>
      </c>
      <c r="E11" s="66">
        <f t="shared" si="2"/>
        <v>45413</v>
      </c>
      <c r="F11" s="67" t="str">
        <f t="shared" si="3"/>
        <v>水</v>
      </c>
      <c r="G11" s="134"/>
      <c r="H11" s="135"/>
      <c r="I11" s="66">
        <f t="shared" si="4"/>
        <v>45414</v>
      </c>
      <c r="J11" s="67" t="str">
        <f t="shared" si="5"/>
        <v>木</v>
      </c>
      <c r="K11" s="134"/>
      <c r="L11" s="135"/>
      <c r="M11" s="66">
        <v>45415</v>
      </c>
      <c r="N11" s="67" t="str">
        <f t="shared" si="6"/>
        <v>金</v>
      </c>
      <c r="O11" s="68">
        <f t="shared" si="7"/>
        <v>45417</v>
      </c>
      <c r="P11" s="83" t="str">
        <f t="shared" si="8"/>
        <v>日</v>
      </c>
      <c r="S11" s="52"/>
      <c r="T11" s="52"/>
      <c r="U11" s="52"/>
      <c r="V11" s="52"/>
      <c r="W11" s="52"/>
    </row>
    <row r="12" spans="1:24" s="11" customFormat="1" ht="54.95" customHeight="1">
      <c r="A12" s="130" t="s">
        <v>52</v>
      </c>
      <c r="B12" s="63" t="s">
        <v>60</v>
      </c>
      <c r="C12" s="64">
        <f t="shared" si="0"/>
        <v>45419</v>
      </c>
      <c r="D12" s="67" t="str">
        <f t="shared" si="1"/>
        <v>火</v>
      </c>
      <c r="E12" s="66">
        <f t="shared" si="2"/>
        <v>45420</v>
      </c>
      <c r="F12" s="67" t="str">
        <f t="shared" si="3"/>
        <v>水</v>
      </c>
      <c r="G12" s="134"/>
      <c r="H12" s="135"/>
      <c r="I12" s="66">
        <f t="shared" si="4"/>
        <v>45421</v>
      </c>
      <c r="J12" s="67" t="str">
        <f t="shared" si="5"/>
        <v>木</v>
      </c>
      <c r="K12" s="134"/>
      <c r="L12" s="135"/>
      <c r="M12" s="66">
        <v>45422</v>
      </c>
      <c r="N12" s="67" t="str">
        <f t="shared" si="6"/>
        <v>金</v>
      </c>
      <c r="O12" s="68">
        <f t="shared" si="7"/>
        <v>45424</v>
      </c>
      <c r="P12" s="83" t="str">
        <f t="shared" si="8"/>
        <v>日</v>
      </c>
      <c r="S12" s="52"/>
      <c r="T12" s="52"/>
      <c r="U12" s="52"/>
      <c r="V12" s="52"/>
      <c r="W12" s="52"/>
    </row>
    <row r="13" spans="1:24" s="11" customFormat="1" ht="54.95" customHeight="1">
      <c r="A13" s="130" t="s">
        <v>69</v>
      </c>
      <c r="B13" s="63" t="s">
        <v>67</v>
      </c>
      <c r="C13" s="64">
        <f t="shared" ref="C13" si="9">E13-1</f>
        <v>45426</v>
      </c>
      <c r="D13" s="67" t="str">
        <f t="shared" ref="D13" si="10">TEXT(C13,"aaa")</f>
        <v>火</v>
      </c>
      <c r="E13" s="66">
        <f t="shared" ref="E13" si="11">I13-1</f>
        <v>45427</v>
      </c>
      <c r="F13" s="67" t="str">
        <f t="shared" ref="F13" si="12">TEXT(E13,"aaa")</f>
        <v>水</v>
      </c>
      <c r="G13" s="134"/>
      <c r="H13" s="135"/>
      <c r="I13" s="66">
        <f t="shared" ref="I13" si="13">M13-1</f>
        <v>45428</v>
      </c>
      <c r="J13" s="67" t="str">
        <f t="shared" ref="J13" si="14">TEXT(I13,"aaa")</f>
        <v>木</v>
      </c>
      <c r="K13" s="134"/>
      <c r="L13" s="135"/>
      <c r="M13" s="66">
        <v>45429</v>
      </c>
      <c r="N13" s="67" t="str">
        <f t="shared" ref="N13" si="15">TEXT(M13,"aaa")</f>
        <v>金</v>
      </c>
      <c r="O13" s="68">
        <f t="shared" ref="O13" si="16">M13+2</f>
        <v>45431</v>
      </c>
      <c r="P13" s="83" t="str">
        <f t="shared" ref="P13" si="17">TEXT(O13,"aaa")</f>
        <v>日</v>
      </c>
      <c r="S13" s="57"/>
      <c r="T13" s="57"/>
      <c r="U13" s="57"/>
      <c r="V13" s="57"/>
      <c r="W13" s="57"/>
    </row>
    <row r="14" spans="1:24" s="11" customFormat="1" ht="54.95" customHeight="1">
      <c r="A14" s="131" t="s">
        <v>69</v>
      </c>
      <c r="B14" s="74" t="s">
        <v>68</v>
      </c>
      <c r="C14" s="75">
        <f t="shared" ref="C14" si="18">E14-1</f>
        <v>45433</v>
      </c>
      <c r="D14" s="78" t="str">
        <f t="shared" ref="D14" si="19">TEXT(C14,"aaa")</f>
        <v>火</v>
      </c>
      <c r="E14" s="77">
        <f t="shared" ref="E14" si="20">I14-1</f>
        <v>45434</v>
      </c>
      <c r="F14" s="78" t="str">
        <f t="shared" ref="F14" si="21">TEXT(E14,"aaa")</f>
        <v>水</v>
      </c>
      <c r="G14" s="136"/>
      <c r="H14" s="137"/>
      <c r="I14" s="77">
        <f t="shared" ref="I14" si="22">M14-1</f>
        <v>45435</v>
      </c>
      <c r="J14" s="78" t="str">
        <f t="shared" ref="J14" si="23">TEXT(I14,"aaa")</f>
        <v>木</v>
      </c>
      <c r="K14" s="136"/>
      <c r="L14" s="137"/>
      <c r="M14" s="77">
        <v>45436</v>
      </c>
      <c r="N14" s="78" t="str">
        <f t="shared" ref="N14" si="24">TEXT(M14,"aaa")</f>
        <v>金</v>
      </c>
      <c r="O14" s="79">
        <f t="shared" ref="O14" si="25">M14+2</f>
        <v>45438</v>
      </c>
      <c r="P14" s="89" t="str">
        <f t="shared" ref="P14" si="26">TEXT(O14,"aaa")</f>
        <v>日</v>
      </c>
      <c r="Q14" s="12"/>
      <c r="S14" s="61"/>
      <c r="T14" s="61"/>
      <c r="U14" s="61"/>
      <c r="V14" s="61"/>
      <c r="W14" s="61"/>
    </row>
    <row r="15" spans="1:24" s="11" customFormat="1" ht="54.95" customHeight="1">
      <c r="A15" s="85"/>
      <c r="B15" s="39"/>
      <c r="C15" s="36"/>
      <c r="D15" s="35"/>
      <c r="E15" s="28"/>
      <c r="F15" s="35"/>
      <c r="G15" s="28"/>
      <c r="H15" s="27"/>
      <c r="I15" s="28"/>
      <c r="J15" s="35"/>
      <c r="K15" s="28"/>
      <c r="L15" s="27"/>
      <c r="M15" s="28"/>
      <c r="N15" s="35"/>
      <c r="O15" s="29"/>
      <c r="P15" s="35"/>
      <c r="Q15" s="12"/>
      <c r="S15" s="61"/>
      <c r="T15" s="61"/>
      <c r="U15" s="61"/>
      <c r="V15" s="61"/>
      <c r="W15" s="61"/>
    </row>
    <row r="16" spans="1:24" s="11" customFormat="1" ht="54.95" customHeight="1">
      <c r="A16" s="85"/>
      <c r="B16" s="39"/>
      <c r="C16" s="36"/>
      <c r="D16" s="35"/>
      <c r="E16" s="28"/>
      <c r="F16" s="35"/>
      <c r="G16" s="28"/>
      <c r="H16" s="27"/>
      <c r="I16" s="28"/>
      <c r="J16" s="35"/>
      <c r="K16" s="28"/>
      <c r="L16" s="27"/>
      <c r="M16" s="28"/>
      <c r="N16" s="35"/>
      <c r="O16" s="29"/>
      <c r="P16" s="35"/>
      <c r="S16" s="60"/>
      <c r="T16" s="60"/>
      <c r="U16" s="60"/>
      <c r="V16" s="60"/>
      <c r="W16" s="60"/>
    </row>
    <row r="17" spans="1:258" s="11" customFormat="1" ht="54.95" customHeight="1">
      <c r="B17" s="39"/>
      <c r="C17" s="36"/>
      <c r="D17" s="27"/>
      <c r="E17" s="28"/>
      <c r="F17" s="27"/>
      <c r="G17" s="28"/>
      <c r="H17" s="27"/>
      <c r="I17" s="28"/>
      <c r="J17" s="27"/>
      <c r="K17" s="28"/>
      <c r="L17" s="27"/>
      <c r="M17" s="28"/>
      <c r="N17" s="35"/>
      <c r="O17" s="37"/>
      <c r="P17" s="27"/>
      <c r="S17" s="19"/>
      <c r="T17" s="19"/>
      <c r="U17" s="19"/>
      <c r="V17" s="19"/>
      <c r="W17" s="19"/>
    </row>
    <row r="18" spans="1:258" s="11" customFormat="1" ht="45" customHeight="1">
      <c r="B18" s="39"/>
      <c r="C18" s="36"/>
      <c r="D18" s="27"/>
      <c r="E18" s="28"/>
      <c r="F18" s="27"/>
      <c r="G18" s="28"/>
      <c r="H18" s="27"/>
      <c r="I18" s="28"/>
      <c r="J18" s="27"/>
      <c r="K18" s="28"/>
      <c r="L18" s="27"/>
      <c r="M18" s="28"/>
      <c r="N18" s="35"/>
      <c r="O18" s="37"/>
      <c r="P18" s="27"/>
      <c r="S18" s="19"/>
      <c r="T18" s="19"/>
      <c r="U18" s="19"/>
      <c r="V18" s="19"/>
      <c r="W18" s="19"/>
    </row>
    <row r="19" spans="1:258" s="11" customFormat="1" ht="45" customHeight="1">
      <c r="S19" s="21"/>
      <c r="T19" s="21"/>
      <c r="U19" s="21"/>
      <c r="V19" s="21"/>
      <c r="W19" s="21"/>
    </row>
    <row r="20" spans="1:258" s="11" customFormat="1" ht="45" customHeight="1">
      <c r="A20" s="54" t="s">
        <v>25</v>
      </c>
      <c r="S20" s="19"/>
      <c r="T20" s="19"/>
      <c r="U20" s="19"/>
      <c r="V20" s="19"/>
      <c r="W20" s="19"/>
    </row>
    <row r="21" spans="1:258" s="11" customFormat="1" ht="45" customHeight="1" thickBot="1">
      <c r="S21" s="21"/>
      <c r="T21" s="21"/>
      <c r="U21" s="21"/>
      <c r="V21" s="21"/>
      <c r="W21" s="21"/>
    </row>
    <row r="22" spans="1:258" s="11" customFormat="1" ht="23.25" customHeight="1">
      <c r="A22" s="208" t="s">
        <v>26</v>
      </c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10"/>
      <c r="S22" s="19"/>
      <c r="T22" s="19"/>
      <c r="U22" s="19"/>
      <c r="V22" s="19"/>
      <c r="W22" s="19"/>
    </row>
    <row r="23" spans="1:258" s="11" customFormat="1" ht="58.5" customHeight="1">
      <c r="A23" s="211"/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3"/>
      <c r="S23" s="19"/>
      <c r="T23" s="19"/>
      <c r="U23" s="19"/>
      <c r="V23" s="19"/>
      <c r="W23" s="19"/>
    </row>
    <row r="24" spans="1:258" s="11" customFormat="1" ht="34.5" customHeight="1" thickBot="1">
      <c r="A24" s="214"/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6"/>
      <c r="Q24" s="12"/>
      <c r="R24" s="12"/>
      <c r="S24" s="19"/>
      <c r="T24" s="19"/>
      <c r="U24" s="19"/>
      <c r="V24" s="19"/>
      <c r="W24" s="19"/>
    </row>
    <row r="25" spans="1:258" s="13" customFormat="1" ht="59.25" customHeight="1">
      <c r="A25" s="40" t="s">
        <v>23</v>
      </c>
      <c r="B25" s="41"/>
      <c r="C25" s="41"/>
      <c r="D25" s="48"/>
      <c r="E25" s="41"/>
      <c r="F25" s="41"/>
      <c r="G25" s="17"/>
      <c r="H25" s="17"/>
      <c r="I25" s="17"/>
      <c r="J25" s="17"/>
      <c r="K25" s="17"/>
      <c r="L25" s="17"/>
      <c r="M25" s="17"/>
      <c r="N25" s="17"/>
      <c r="O25" s="17"/>
      <c r="P25" s="17"/>
      <c r="U25" s="1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</row>
    <row r="26" spans="1:258" s="4" customFormat="1" ht="38.25" customHeight="1" thickBot="1">
      <c r="A26" s="26" t="s">
        <v>12</v>
      </c>
      <c r="B26" s="154" t="s">
        <v>13</v>
      </c>
      <c r="C26" s="155"/>
      <c r="D26" s="155"/>
      <c r="E26" s="155"/>
      <c r="F26" s="156"/>
      <c r="G26" s="42" t="s">
        <v>17</v>
      </c>
      <c r="H26" s="43"/>
      <c r="I26" s="43"/>
      <c r="J26" s="43"/>
      <c r="K26" s="43"/>
      <c r="L26" s="43"/>
      <c r="M26" s="43"/>
      <c r="N26" s="43"/>
      <c r="O26" s="43"/>
      <c r="P26" s="44"/>
      <c r="U26" s="14"/>
    </row>
    <row r="27" spans="1:258" s="4" customFormat="1" ht="48" customHeight="1" thickTop="1">
      <c r="A27" s="157" t="s">
        <v>31</v>
      </c>
      <c r="B27" s="162" t="s">
        <v>27</v>
      </c>
      <c r="C27" s="163"/>
      <c r="D27" s="163"/>
      <c r="E27" s="163"/>
      <c r="F27" s="164"/>
      <c r="G27" s="92" t="s">
        <v>30</v>
      </c>
      <c r="H27" s="93"/>
      <c r="I27" s="93"/>
      <c r="J27" s="93"/>
      <c r="K27" s="93"/>
      <c r="L27" s="93"/>
      <c r="M27" s="93"/>
      <c r="N27" s="94"/>
      <c r="O27" s="95"/>
      <c r="P27" s="100" t="s">
        <v>29</v>
      </c>
    </row>
    <row r="28" spans="1:258" s="4" customFormat="1" ht="48" customHeight="1">
      <c r="A28" s="158"/>
      <c r="B28" s="165"/>
      <c r="C28" s="166"/>
      <c r="D28" s="166"/>
      <c r="E28" s="166"/>
      <c r="F28" s="167"/>
      <c r="G28" s="99" t="s">
        <v>28</v>
      </c>
      <c r="H28" s="96"/>
      <c r="I28" s="96"/>
      <c r="J28" s="96"/>
      <c r="K28" s="96"/>
      <c r="L28" s="96"/>
      <c r="M28" s="96"/>
      <c r="N28" s="97"/>
      <c r="O28" s="98"/>
      <c r="P28" s="101" t="s">
        <v>35</v>
      </c>
      <c r="Q28" s="19"/>
      <c r="R28" s="202"/>
      <c r="S28" s="202"/>
      <c r="T28" s="19"/>
      <c r="U28" s="201"/>
      <c r="V28" s="201"/>
    </row>
    <row r="29" spans="1:258" s="25" customFormat="1" ht="48" customHeight="1">
      <c r="A29" s="159" t="s">
        <v>49</v>
      </c>
      <c r="B29" s="168" t="s">
        <v>32</v>
      </c>
      <c r="C29" s="169"/>
      <c r="D29" s="169"/>
      <c r="E29" s="169"/>
      <c r="F29" s="170"/>
      <c r="G29" s="110" t="s">
        <v>33</v>
      </c>
      <c r="H29" s="32"/>
      <c r="I29" s="32"/>
      <c r="J29" s="32"/>
      <c r="K29" s="32"/>
      <c r="L29" s="33"/>
      <c r="N29" s="38"/>
      <c r="O29" s="16"/>
      <c r="P29" s="111" t="s">
        <v>34</v>
      </c>
      <c r="Q29" s="23"/>
      <c r="R29" s="24"/>
      <c r="S29" s="24"/>
      <c r="T29" s="23"/>
      <c r="U29" s="23"/>
      <c r="V29" s="23"/>
    </row>
    <row r="30" spans="1:258" s="25" customFormat="1" ht="48" customHeight="1">
      <c r="A30" s="160"/>
      <c r="B30" s="171"/>
      <c r="C30" s="172"/>
      <c r="D30" s="172"/>
      <c r="E30" s="172"/>
      <c r="F30" s="173"/>
      <c r="G30" s="99" t="s">
        <v>37</v>
      </c>
      <c r="H30" s="30"/>
      <c r="I30" s="30"/>
      <c r="J30" s="30"/>
      <c r="K30" s="30"/>
      <c r="L30" s="31"/>
      <c r="M30" s="46"/>
      <c r="N30" s="15"/>
      <c r="O30" s="15"/>
      <c r="P30" s="101" t="s">
        <v>36</v>
      </c>
      <c r="Q30" s="23"/>
      <c r="R30" s="24"/>
      <c r="S30" s="24"/>
      <c r="T30" s="23"/>
      <c r="U30" s="23"/>
      <c r="V30" s="23"/>
    </row>
    <row r="31" spans="1:258" s="25" customFormat="1" ht="38.25" customHeight="1">
      <c r="Q31" s="91"/>
      <c r="R31" s="90"/>
      <c r="S31" s="90"/>
      <c r="T31" s="91"/>
      <c r="U31" s="91"/>
      <c r="V31" s="91"/>
    </row>
    <row r="32" spans="1:258" s="25" customFormat="1" ht="38.25" customHeight="1">
      <c r="A32" s="102"/>
      <c r="B32" s="103"/>
      <c r="C32" s="103"/>
      <c r="D32" s="103"/>
      <c r="E32" s="103"/>
      <c r="F32" s="103"/>
      <c r="G32" s="104"/>
      <c r="H32" s="32"/>
      <c r="I32" s="32"/>
      <c r="J32" s="32"/>
      <c r="K32" s="32"/>
      <c r="L32" s="33"/>
      <c r="M32" s="105"/>
      <c r="N32" s="16"/>
      <c r="O32" s="16"/>
      <c r="P32" s="106"/>
      <c r="Q32" s="91"/>
      <c r="R32" s="90"/>
      <c r="S32" s="90"/>
      <c r="T32" s="91"/>
      <c r="U32" s="91"/>
      <c r="V32" s="91"/>
    </row>
    <row r="33" spans="1:24" s="4" customFormat="1" ht="72.75" customHeight="1">
      <c r="A33" s="1" t="s">
        <v>0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161" t="s">
        <v>16</v>
      </c>
      <c r="P33" s="161"/>
      <c r="Q33" s="161"/>
      <c r="R33" s="161"/>
      <c r="S33" s="161"/>
      <c r="T33" s="161"/>
      <c r="U33" s="34" t="s">
        <v>20</v>
      </c>
      <c r="V33" s="3"/>
      <c r="W33" s="3"/>
      <c r="X33" s="3"/>
    </row>
    <row r="34" spans="1:24" s="4" customFormat="1" ht="7.5" customHeight="1">
      <c r="V34" s="5"/>
    </row>
    <row r="35" spans="1:24" s="7" customFormat="1" ht="68.25" customHeight="1">
      <c r="A35" s="175"/>
      <c r="B35" s="175"/>
      <c r="C35" s="175"/>
      <c r="D35" s="22"/>
      <c r="F35" s="6"/>
      <c r="I35" s="6"/>
      <c r="J35" s="6"/>
      <c r="K35" s="6"/>
      <c r="L35" s="6"/>
      <c r="O35" s="45" t="s">
        <v>22</v>
      </c>
      <c r="Q35" s="8"/>
      <c r="R35" s="9" t="s">
        <v>1</v>
      </c>
      <c r="S35" s="206">
        <v>45391</v>
      </c>
      <c r="T35" s="206"/>
      <c r="U35" s="20" t="s">
        <v>48</v>
      </c>
    </row>
    <row r="36" spans="1:24" s="7" customFormat="1" ht="45" customHeight="1">
      <c r="A36" s="10" t="s">
        <v>2</v>
      </c>
      <c r="B36" s="22"/>
      <c r="C36" s="22"/>
      <c r="D36" s="22"/>
      <c r="E36" s="6"/>
      <c r="F36" s="6"/>
      <c r="M36" s="8"/>
      <c r="N36" s="9"/>
      <c r="O36" s="206"/>
      <c r="P36" s="206"/>
    </row>
    <row r="37" spans="1:24" s="11" customFormat="1" ht="38.25" customHeight="1">
      <c r="A37" s="180" t="s">
        <v>3</v>
      </c>
      <c r="B37" s="183" t="s">
        <v>4</v>
      </c>
      <c r="C37" s="198" t="s">
        <v>5</v>
      </c>
      <c r="D37" s="183"/>
      <c r="E37" s="183"/>
      <c r="F37" s="183"/>
      <c r="G37" s="183" t="s">
        <v>6</v>
      </c>
      <c r="H37" s="183"/>
      <c r="I37" s="183"/>
      <c r="J37" s="183"/>
      <c r="K37" s="183" t="s">
        <v>7</v>
      </c>
      <c r="L37" s="183"/>
      <c r="M37" s="183"/>
      <c r="N37" s="183"/>
      <c r="O37" s="199" t="s">
        <v>6</v>
      </c>
      <c r="P37" s="200"/>
      <c r="S37" s="201"/>
      <c r="T37" s="201"/>
      <c r="U37" s="23"/>
      <c r="V37" s="201"/>
      <c r="W37" s="201"/>
    </row>
    <row r="38" spans="1:24" s="11" customFormat="1" ht="38.25" customHeight="1">
      <c r="A38" s="181"/>
      <c r="B38" s="184"/>
      <c r="C38" s="178" t="s">
        <v>50</v>
      </c>
      <c r="D38" s="179"/>
      <c r="E38" s="179" t="s">
        <v>51</v>
      </c>
      <c r="F38" s="179"/>
      <c r="G38" s="179" t="s">
        <v>8</v>
      </c>
      <c r="H38" s="179"/>
      <c r="I38" s="179" t="s">
        <v>9</v>
      </c>
      <c r="J38" s="179"/>
      <c r="K38" s="179" t="s">
        <v>8</v>
      </c>
      <c r="L38" s="179"/>
      <c r="M38" s="179" t="s">
        <v>9</v>
      </c>
      <c r="N38" s="179"/>
      <c r="O38" s="176" t="s">
        <v>10</v>
      </c>
      <c r="P38" s="177"/>
      <c r="S38" s="202"/>
      <c r="T38" s="202"/>
      <c r="U38" s="23"/>
      <c r="V38" s="201"/>
      <c r="W38" s="201"/>
    </row>
    <row r="39" spans="1:24" s="11" customFormat="1" ht="38.25" customHeight="1">
      <c r="A39" s="181"/>
      <c r="B39" s="184"/>
      <c r="C39" s="178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6"/>
      <c r="P39" s="177"/>
      <c r="S39" s="201"/>
      <c r="T39" s="201"/>
      <c r="U39" s="23"/>
      <c r="V39" s="201"/>
      <c r="W39" s="201"/>
    </row>
    <row r="40" spans="1:24" s="11" customFormat="1" ht="38.25" customHeight="1">
      <c r="A40" s="181"/>
      <c r="B40" s="184"/>
      <c r="C40" s="178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6"/>
      <c r="P40" s="177"/>
      <c r="S40" s="23"/>
      <c r="T40" s="23"/>
      <c r="U40" s="23"/>
      <c r="V40" s="23"/>
      <c r="W40" s="23"/>
    </row>
    <row r="41" spans="1:24" s="11" customFormat="1" ht="38.25" customHeight="1">
      <c r="A41" s="182"/>
      <c r="B41" s="185"/>
      <c r="C41" s="107"/>
      <c r="D41" s="62"/>
      <c r="E41" s="62"/>
      <c r="F41" s="62"/>
      <c r="G41" s="62"/>
      <c r="H41" s="62"/>
      <c r="I41" s="174"/>
      <c r="J41" s="174"/>
      <c r="K41" s="62"/>
      <c r="L41" s="62"/>
      <c r="M41" s="203" t="s">
        <v>11</v>
      </c>
      <c r="N41" s="203"/>
      <c r="O41" s="204" t="s">
        <v>15</v>
      </c>
      <c r="P41" s="205"/>
      <c r="S41" s="201"/>
      <c r="T41" s="201"/>
      <c r="U41" s="23"/>
      <c r="V41" s="201"/>
      <c r="W41" s="201"/>
    </row>
    <row r="42" spans="1:24" s="11" customFormat="1" ht="51" customHeight="1">
      <c r="A42" s="81" t="s">
        <v>52</v>
      </c>
      <c r="B42" s="63" t="s">
        <v>53</v>
      </c>
      <c r="C42" s="108">
        <f>E42-1</f>
        <v>45390</v>
      </c>
      <c r="D42" s="65" t="str">
        <f t="shared" ref="D42:D46" si="27">TEXT(C42,"aaa")</f>
        <v>月</v>
      </c>
      <c r="E42" s="66">
        <f>K42-2</f>
        <v>45391</v>
      </c>
      <c r="F42" s="65" t="str">
        <f t="shared" ref="F42:F46" si="28">TEXT(E42,"aaa")</f>
        <v>火</v>
      </c>
      <c r="G42" s="66">
        <f>K42</f>
        <v>45393</v>
      </c>
      <c r="H42" s="65" t="str">
        <f t="shared" ref="H42" si="29">TEXT(G42,"aaa")</f>
        <v>木</v>
      </c>
      <c r="I42" s="134"/>
      <c r="J42" s="135"/>
      <c r="K42" s="66">
        <v>45393</v>
      </c>
      <c r="L42" s="65" t="str">
        <f t="shared" ref="L42" si="30">TEXT(K42,"aaa")</f>
        <v>木</v>
      </c>
      <c r="M42" s="134"/>
      <c r="N42" s="138"/>
      <c r="O42" s="68">
        <f>K42+3</f>
        <v>45396</v>
      </c>
      <c r="P42" s="73" t="str">
        <f t="shared" ref="P42:P46" si="31">TEXT(O42,"aaa")</f>
        <v>日</v>
      </c>
      <c r="S42" s="59"/>
      <c r="T42" s="59"/>
      <c r="U42" s="59"/>
      <c r="V42" s="59"/>
      <c r="W42" s="59"/>
    </row>
    <row r="43" spans="1:24" s="11" customFormat="1" ht="51" customHeight="1">
      <c r="A43" s="81" t="s">
        <v>54</v>
      </c>
      <c r="B43" s="63" t="s">
        <v>53</v>
      </c>
      <c r="C43" s="108">
        <f t="shared" ref="C43" si="32">E43</f>
        <v>45393</v>
      </c>
      <c r="D43" s="65" t="str">
        <f t="shared" si="27"/>
        <v>木</v>
      </c>
      <c r="E43" s="66">
        <f t="shared" ref="E43" si="33">M43-5</f>
        <v>45393</v>
      </c>
      <c r="F43" s="65" t="str">
        <f t="shared" si="28"/>
        <v>木</v>
      </c>
      <c r="G43" s="134"/>
      <c r="H43" s="135"/>
      <c r="I43" s="66">
        <f t="shared" ref="I43" si="34">M43-1</f>
        <v>45397</v>
      </c>
      <c r="J43" s="65" t="str">
        <f t="shared" ref="J43" si="35">TEXT(I43,"aaa")</f>
        <v>月</v>
      </c>
      <c r="K43" s="134"/>
      <c r="L43" s="135"/>
      <c r="M43" s="66">
        <v>45398</v>
      </c>
      <c r="N43" s="67" t="str">
        <f t="shared" ref="N43" si="36">TEXT(M43,"aaa")</f>
        <v>火</v>
      </c>
      <c r="O43" s="68">
        <f t="shared" ref="O43" si="37">M43+2</f>
        <v>45400</v>
      </c>
      <c r="P43" s="73" t="str">
        <f t="shared" si="31"/>
        <v>木</v>
      </c>
      <c r="S43" s="56"/>
      <c r="T43" s="56"/>
      <c r="U43" s="56"/>
      <c r="V43" s="56"/>
      <c r="W43" s="56"/>
    </row>
    <row r="44" spans="1:24" s="11" customFormat="1" ht="51" customHeight="1">
      <c r="A44" s="81" t="s">
        <v>55</v>
      </c>
      <c r="B44" s="63" t="s">
        <v>56</v>
      </c>
      <c r="C44" s="108">
        <f t="shared" ref="C44" si="38">E44-1</f>
        <v>45397</v>
      </c>
      <c r="D44" s="65" t="str">
        <f t="shared" si="27"/>
        <v>月</v>
      </c>
      <c r="E44" s="66">
        <f t="shared" ref="E44" si="39">K44-2</f>
        <v>45398</v>
      </c>
      <c r="F44" s="65" t="str">
        <f t="shared" si="28"/>
        <v>火</v>
      </c>
      <c r="G44" s="66">
        <f t="shared" ref="G44" si="40">K44</f>
        <v>45400</v>
      </c>
      <c r="H44" s="65" t="str">
        <f t="shared" ref="H44" si="41">TEXT(G44,"aaa")</f>
        <v>木</v>
      </c>
      <c r="I44" s="134"/>
      <c r="J44" s="135"/>
      <c r="K44" s="66">
        <v>45400</v>
      </c>
      <c r="L44" s="65" t="str">
        <f t="shared" ref="L44" si="42">TEXT(K44,"aaa")</f>
        <v>木</v>
      </c>
      <c r="M44" s="134"/>
      <c r="N44" s="138"/>
      <c r="O44" s="68">
        <f t="shared" ref="O44" si="43">K44+3</f>
        <v>45403</v>
      </c>
      <c r="P44" s="73" t="str">
        <f t="shared" si="31"/>
        <v>日</v>
      </c>
      <c r="S44" s="53"/>
      <c r="T44" s="53"/>
      <c r="U44" s="53"/>
      <c r="V44" s="53"/>
      <c r="W44" s="53"/>
    </row>
    <row r="45" spans="1:24" s="11" customFormat="1" ht="51" customHeight="1">
      <c r="A45" s="81" t="s">
        <v>63</v>
      </c>
      <c r="B45" s="63" t="s">
        <v>56</v>
      </c>
      <c r="C45" s="108">
        <f t="shared" ref="C45" si="44">E45</f>
        <v>45400</v>
      </c>
      <c r="D45" s="65" t="str">
        <f t="shared" si="27"/>
        <v>木</v>
      </c>
      <c r="E45" s="66">
        <f t="shared" ref="E45" si="45">M45-5</f>
        <v>45400</v>
      </c>
      <c r="F45" s="65" t="str">
        <f t="shared" si="28"/>
        <v>木</v>
      </c>
      <c r="G45" s="134"/>
      <c r="H45" s="135"/>
      <c r="I45" s="66">
        <f t="shared" ref="I45" si="46">M45-1</f>
        <v>45404</v>
      </c>
      <c r="J45" s="65" t="str">
        <f t="shared" ref="J45" si="47">TEXT(I45,"aaa")</f>
        <v>月</v>
      </c>
      <c r="K45" s="134"/>
      <c r="L45" s="135"/>
      <c r="M45" s="66">
        <v>45405</v>
      </c>
      <c r="N45" s="67" t="str">
        <f t="shared" ref="N45" si="48">TEXT(M45,"aaa")</f>
        <v>火</v>
      </c>
      <c r="O45" s="68">
        <f t="shared" ref="O45" si="49">M45+2</f>
        <v>45407</v>
      </c>
      <c r="P45" s="73" t="str">
        <f t="shared" si="31"/>
        <v>木</v>
      </c>
      <c r="S45" s="127"/>
      <c r="T45" s="127"/>
      <c r="U45" s="127"/>
      <c r="V45" s="127"/>
      <c r="W45" s="127"/>
    </row>
    <row r="46" spans="1:24" s="11" customFormat="1" ht="51" customHeight="1">
      <c r="A46" s="81" t="s">
        <v>52</v>
      </c>
      <c r="B46" s="63" t="s">
        <v>57</v>
      </c>
      <c r="C46" s="108">
        <f t="shared" ref="C46" si="50">E46-1</f>
        <v>45404</v>
      </c>
      <c r="D46" s="65" t="str">
        <f t="shared" si="27"/>
        <v>月</v>
      </c>
      <c r="E46" s="66">
        <f t="shared" ref="E46" si="51">K46-2</f>
        <v>45405</v>
      </c>
      <c r="F46" s="65" t="str">
        <f t="shared" si="28"/>
        <v>火</v>
      </c>
      <c r="G46" s="66">
        <f t="shared" ref="G46" si="52">K46</f>
        <v>45407</v>
      </c>
      <c r="H46" s="65" t="str">
        <f t="shared" ref="H46" si="53">TEXT(G46,"aaa")</f>
        <v>木</v>
      </c>
      <c r="I46" s="134"/>
      <c r="J46" s="135"/>
      <c r="K46" s="66">
        <v>45407</v>
      </c>
      <c r="L46" s="65" t="str">
        <f t="shared" ref="L46" si="54">TEXT(K46,"aaa")</f>
        <v>木</v>
      </c>
      <c r="M46" s="134"/>
      <c r="N46" s="138"/>
      <c r="O46" s="68">
        <f t="shared" ref="O46" si="55">K46+3</f>
        <v>45410</v>
      </c>
      <c r="P46" s="73" t="str">
        <f t="shared" si="31"/>
        <v>日</v>
      </c>
      <c r="S46" s="53"/>
      <c r="T46" s="53"/>
      <c r="U46" s="53"/>
      <c r="V46" s="53"/>
      <c r="W46" s="53"/>
    </row>
    <row r="47" spans="1:24" s="11" customFormat="1" ht="51" customHeight="1">
      <c r="A47" s="144" t="s">
        <v>62</v>
      </c>
      <c r="B47" s="145" t="s">
        <v>57</v>
      </c>
      <c r="C47" s="146">
        <f t="shared" ref="C47" si="56">E47</f>
        <v>45407</v>
      </c>
      <c r="D47" s="147" t="str">
        <f t="shared" ref="D47:D49" si="57">TEXT(C47,"aaa")</f>
        <v>木</v>
      </c>
      <c r="E47" s="148">
        <f t="shared" ref="E47" si="58">M47-5</f>
        <v>45407</v>
      </c>
      <c r="F47" s="147" t="str">
        <f t="shared" ref="F47:F49" si="59">TEXT(E47,"aaa")</f>
        <v>木</v>
      </c>
      <c r="G47" s="149"/>
      <c r="H47" s="150"/>
      <c r="I47" s="148">
        <f t="shared" ref="I47" si="60">M47-1</f>
        <v>45411</v>
      </c>
      <c r="J47" s="147" t="str">
        <f t="shared" ref="J47" si="61">TEXT(I47,"aaa")</f>
        <v>月</v>
      </c>
      <c r="K47" s="149"/>
      <c r="L47" s="150"/>
      <c r="M47" s="148">
        <v>45412</v>
      </c>
      <c r="N47" s="151" t="str">
        <f t="shared" ref="N47" si="62">TEXT(M47,"aaa")</f>
        <v>火</v>
      </c>
      <c r="O47" s="152">
        <f t="shared" ref="O47" si="63">M47+2</f>
        <v>45414</v>
      </c>
      <c r="P47" s="153" t="str">
        <f t="shared" ref="P47:P49" si="64">TEXT(O47,"aaa")</f>
        <v>木</v>
      </c>
      <c r="S47" s="128"/>
      <c r="T47" s="128"/>
      <c r="U47" s="128"/>
      <c r="V47" s="128"/>
      <c r="W47" s="128"/>
    </row>
    <row r="48" spans="1:24" s="11" customFormat="1" ht="51" customHeight="1">
      <c r="A48" s="81" t="s">
        <v>64</v>
      </c>
      <c r="B48" s="63" t="s">
        <v>65</v>
      </c>
      <c r="C48" s="142">
        <v>45408</v>
      </c>
      <c r="D48" s="143" t="str">
        <f t="shared" si="57"/>
        <v>金</v>
      </c>
      <c r="E48" s="66">
        <f t="shared" ref="E48" si="65">K48-2</f>
        <v>45412</v>
      </c>
      <c r="F48" s="65" t="str">
        <f t="shared" si="59"/>
        <v>火</v>
      </c>
      <c r="G48" s="66">
        <f t="shared" ref="G48" si="66">K48</f>
        <v>45414</v>
      </c>
      <c r="H48" s="65" t="str">
        <f t="shared" ref="H48" si="67">TEXT(G48,"aaa")</f>
        <v>木</v>
      </c>
      <c r="I48" s="134"/>
      <c r="J48" s="135"/>
      <c r="K48" s="66">
        <v>45414</v>
      </c>
      <c r="L48" s="65" t="str">
        <f t="shared" ref="L48:L49" si="68">TEXT(K48,"aaa")</f>
        <v>木</v>
      </c>
      <c r="M48" s="134"/>
      <c r="N48" s="138"/>
      <c r="O48" s="68">
        <f t="shared" ref="O48" si="69">K48+3</f>
        <v>45417</v>
      </c>
      <c r="P48" s="73" t="str">
        <f t="shared" si="64"/>
        <v>日</v>
      </c>
      <c r="S48" s="53"/>
      <c r="T48" s="53"/>
      <c r="U48" s="53"/>
      <c r="V48" s="53"/>
      <c r="W48" s="53"/>
    </row>
    <row r="49" spans="1:23" s="11" customFormat="1" ht="51" customHeight="1">
      <c r="A49" s="82" t="s">
        <v>64</v>
      </c>
      <c r="B49" s="74" t="s">
        <v>66</v>
      </c>
      <c r="C49" s="140">
        <v>45414</v>
      </c>
      <c r="D49" s="141" t="str">
        <f t="shared" si="57"/>
        <v>木</v>
      </c>
      <c r="E49" s="77">
        <f t="shared" ref="E49" si="70">K49-2</f>
        <v>45419</v>
      </c>
      <c r="F49" s="76" t="str">
        <f t="shared" si="59"/>
        <v>火</v>
      </c>
      <c r="G49" s="77">
        <f t="shared" ref="G49" si="71">K49</f>
        <v>45421</v>
      </c>
      <c r="H49" s="76" t="str">
        <f t="shared" ref="H49" si="72">TEXT(G49,"aaa")</f>
        <v>木</v>
      </c>
      <c r="I49" s="136"/>
      <c r="J49" s="137"/>
      <c r="K49" s="77">
        <v>45421</v>
      </c>
      <c r="L49" s="76" t="str">
        <f t="shared" si="68"/>
        <v>木</v>
      </c>
      <c r="M49" s="136"/>
      <c r="N49" s="139"/>
      <c r="O49" s="79">
        <f t="shared" ref="O49" si="73">K49+3</f>
        <v>45424</v>
      </c>
      <c r="P49" s="80" t="str">
        <f t="shared" si="64"/>
        <v>日</v>
      </c>
      <c r="S49" s="129"/>
      <c r="T49" s="129"/>
      <c r="U49" s="129"/>
      <c r="V49" s="129"/>
      <c r="W49" s="129"/>
    </row>
    <row r="50" spans="1:23" s="11" customFormat="1" ht="51" customHeight="1">
      <c r="A50" s="112"/>
      <c r="B50" s="39"/>
      <c r="C50" s="113"/>
      <c r="D50" s="27"/>
      <c r="E50" s="28"/>
      <c r="F50" s="27"/>
      <c r="G50" s="28"/>
      <c r="H50" s="27"/>
      <c r="I50" s="28"/>
      <c r="J50" s="27"/>
      <c r="K50" s="28"/>
      <c r="L50" s="27"/>
      <c r="M50" s="28"/>
      <c r="N50" s="35"/>
      <c r="O50" s="29"/>
      <c r="P50" s="27"/>
      <c r="S50" s="129"/>
      <c r="T50" s="129"/>
      <c r="U50" s="129"/>
      <c r="V50" s="129"/>
      <c r="W50" s="129"/>
    </row>
    <row r="51" spans="1:23" s="11" customFormat="1" ht="51" customHeight="1">
      <c r="A51" s="112"/>
      <c r="B51" s="39"/>
      <c r="C51" s="113"/>
      <c r="D51" s="27"/>
      <c r="E51" s="28"/>
      <c r="F51" s="27"/>
      <c r="G51" s="28"/>
      <c r="H51" s="27"/>
      <c r="I51" s="28"/>
      <c r="J51" s="27"/>
      <c r="K51" s="28"/>
      <c r="L51" s="27"/>
      <c r="M51" s="28"/>
      <c r="N51" s="35"/>
      <c r="O51" s="29"/>
      <c r="P51" s="27"/>
      <c r="S51" s="55"/>
      <c r="T51" s="55"/>
      <c r="U51" s="55"/>
      <c r="V51" s="55"/>
      <c r="W51" s="55"/>
    </row>
    <row r="52" spans="1:23" s="11" customFormat="1" ht="51" customHeight="1">
      <c r="A52" s="112"/>
      <c r="B52" s="39"/>
      <c r="C52" s="113"/>
      <c r="D52" s="27"/>
      <c r="E52" s="28"/>
      <c r="F52" s="27"/>
      <c r="G52" s="28"/>
      <c r="H52" s="27"/>
      <c r="I52" s="28"/>
      <c r="J52" s="27"/>
      <c r="K52" s="28"/>
      <c r="L52" s="27"/>
      <c r="M52" s="28"/>
      <c r="N52" s="35"/>
      <c r="O52" s="29"/>
      <c r="P52" s="27"/>
      <c r="S52" s="84"/>
      <c r="T52" s="84"/>
      <c r="U52" s="84"/>
      <c r="V52" s="84"/>
      <c r="W52" s="84"/>
    </row>
    <row r="53" spans="1:23" s="11" customFormat="1" ht="51.75" customHeight="1">
      <c r="A53" s="112"/>
      <c r="B53" s="39"/>
      <c r="C53" s="113"/>
      <c r="D53" s="27"/>
      <c r="E53" s="28"/>
      <c r="F53" s="27"/>
      <c r="G53" s="28"/>
      <c r="H53" s="27"/>
      <c r="I53" s="28"/>
      <c r="J53" s="27"/>
      <c r="K53" s="28"/>
      <c r="L53" s="27"/>
      <c r="M53" s="28"/>
      <c r="N53" s="35"/>
      <c r="O53" s="29"/>
      <c r="P53" s="27"/>
      <c r="S53" s="55"/>
      <c r="T53" s="55"/>
      <c r="U53" s="55"/>
      <c r="V53" s="55"/>
      <c r="W53" s="55"/>
    </row>
    <row r="54" spans="1:23" s="11" customFormat="1" ht="51.75" customHeight="1">
      <c r="S54" s="50"/>
      <c r="T54" s="50"/>
      <c r="U54" s="50"/>
      <c r="V54" s="50"/>
      <c r="W54" s="50"/>
    </row>
    <row r="55" spans="1:23" s="12" customFormat="1" ht="54" customHeight="1">
      <c r="A55" s="40" t="s">
        <v>24</v>
      </c>
      <c r="B55" s="39"/>
      <c r="C55" s="36"/>
      <c r="D55" s="27"/>
      <c r="E55" s="28"/>
      <c r="F55" s="27"/>
      <c r="G55" s="28"/>
      <c r="H55" s="27"/>
      <c r="I55" s="28"/>
      <c r="J55" s="27"/>
      <c r="K55" s="28"/>
      <c r="L55" s="27"/>
      <c r="M55" s="28"/>
      <c r="N55" s="35"/>
      <c r="O55" s="37"/>
      <c r="P55" s="27"/>
      <c r="S55" s="49"/>
      <c r="T55" s="49"/>
      <c r="U55" s="49"/>
      <c r="V55" s="49"/>
      <c r="W55" s="49"/>
    </row>
    <row r="56" spans="1:23" s="11" customFormat="1" ht="46.5" customHeight="1" thickBot="1">
      <c r="A56" s="51" t="s">
        <v>12</v>
      </c>
      <c r="B56" s="154" t="s">
        <v>13</v>
      </c>
      <c r="C56" s="155"/>
      <c r="D56" s="155"/>
      <c r="E56" s="155"/>
      <c r="F56" s="156"/>
      <c r="G56" s="154" t="s">
        <v>14</v>
      </c>
      <c r="H56" s="155"/>
      <c r="I56" s="155"/>
      <c r="J56" s="155"/>
      <c r="K56" s="155"/>
      <c r="L56" s="155"/>
      <c r="M56" s="155"/>
      <c r="N56" s="155"/>
      <c r="O56" s="155"/>
      <c r="P56" s="156"/>
      <c r="S56" s="47"/>
      <c r="T56" s="47"/>
      <c r="U56" s="47"/>
      <c r="V56" s="47"/>
      <c r="W56" s="47"/>
    </row>
    <row r="57" spans="1:23" s="11" customFormat="1" ht="40.5" customHeight="1" thickTop="1">
      <c r="A57" s="186" t="s">
        <v>46</v>
      </c>
      <c r="B57" s="188" t="s">
        <v>38</v>
      </c>
      <c r="C57" s="189"/>
      <c r="D57" s="189"/>
      <c r="E57" s="189"/>
      <c r="F57" s="190"/>
      <c r="G57" s="114" t="s">
        <v>39</v>
      </c>
      <c r="H57" s="115"/>
      <c r="I57" s="116"/>
      <c r="J57" s="117"/>
      <c r="K57" s="117"/>
      <c r="L57" s="117"/>
      <c r="M57" s="115"/>
      <c r="N57" s="115"/>
      <c r="O57" s="196" t="s">
        <v>41</v>
      </c>
      <c r="P57" s="197"/>
      <c r="S57" s="47"/>
      <c r="T57" s="47"/>
      <c r="U57" s="47"/>
      <c r="V57" s="47"/>
      <c r="W57" s="47"/>
    </row>
    <row r="58" spans="1:23" s="11" customFormat="1" ht="40.5" customHeight="1" thickBot="1">
      <c r="A58" s="187"/>
      <c r="B58" s="191"/>
      <c r="C58" s="192"/>
      <c r="D58" s="192"/>
      <c r="E58" s="192"/>
      <c r="F58" s="193"/>
      <c r="G58" s="118" t="s">
        <v>40</v>
      </c>
      <c r="H58" s="119"/>
      <c r="I58" s="120"/>
      <c r="J58" s="121"/>
      <c r="K58" s="121"/>
      <c r="L58" s="121"/>
      <c r="M58" s="119"/>
      <c r="N58" s="119"/>
      <c r="O58" s="119"/>
      <c r="P58" s="122"/>
      <c r="S58" s="23"/>
      <c r="T58" s="23"/>
      <c r="U58" s="23"/>
      <c r="V58" s="23"/>
      <c r="W58" s="23"/>
    </row>
    <row r="59" spans="1:23" s="11" customFormat="1" ht="40.5" customHeight="1" thickTop="1">
      <c r="A59" s="194" t="s">
        <v>47</v>
      </c>
      <c r="B59" s="188" t="s">
        <v>42</v>
      </c>
      <c r="C59" s="189"/>
      <c r="D59" s="189"/>
      <c r="E59" s="189"/>
      <c r="F59" s="190"/>
      <c r="G59" s="123" t="s">
        <v>43</v>
      </c>
      <c r="H59" s="124"/>
      <c r="I59" s="124"/>
      <c r="J59" s="124"/>
      <c r="K59" s="124"/>
      <c r="L59" s="124"/>
      <c r="M59" s="124"/>
      <c r="N59" s="125"/>
      <c r="O59" s="196" t="s">
        <v>45</v>
      </c>
      <c r="P59" s="197"/>
      <c r="S59" s="109"/>
      <c r="T59" s="109"/>
      <c r="U59" s="109"/>
      <c r="V59" s="109"/>
      <c r="W59" s="109"/>
    </row>
    <row r="60" spans="1:23" s="11" customFormat="1" ht="40.5" customHeight="1">
      <c r="A60" s="195"/>
      <c r="B60" s="191"/>
      <c r="C60" s="192"/>
      <c r="D60" s="192"/>
      <c r="E60" s="192"/>
      <c r="F60" s="193"/>
      <c r="G60" s="121" t="s">
        <v>44</v>
      </c>
      <c r="H60" s="97"/>
      <c r="I60" s="97"/>
      <c r="J60" s="97"/>
      <c r="K60" s="97"/>
      <c r="L60" s="97"/>
      <c r="M60" s="97"/>
      <c r="N60" s="97"/>
      <c r="O60" s="97"/>
      <c r="P60" s="126"/>
      <c r="Q60" s="12"/>
      <c r="R60" s="12"/>
      <c r="S60" s="23"/>
      <c r="T60" s="23"/>
      <c r="U60" s="23"/>
      <c r="V60" s="23"/>
      <c r="W60" s="23"/>
    </row>
    <row r="61" spans="1:23" s="4" customFormat="1" ht="38.25" customHeight="1"/>
    <row r="62" spans="1:23" s="4" customFormat="1" ht="38.25" customHeight="1">
      <c r="Q62" s="23"/>
      <c r="R62" s="202"/>
      <c r="S62" s="202"/>
      <c r="T62" s="23"/>
      <c r="U62" s="201"/>
      <c r="V62" s="201"/>
    </row>
    <row r="63" spans="1:23" ht="49.5" customHeight="1"/>
    <row r="64" spans="1:23" ht="49.5" customHeight="1"/>
    <row r="65" ht="49.5" customHeight="1"/>
    <row r="66" ht="49.5" customHeight="1"/>
  </sheetData>
  <mergeCells count="75">
    <mergeCell ref="E3:F3"/>
    <mergeCell ref="R28:S28"/>
    <mergeCell ref="U28:V28"/>
    <mergeCell ref="S35:T35"/>
    <mergeCell ref="O36:P36"/>
    <mergeCell ref="A22:P24"/>
    <mergeCell ref="B26:F26"/>
    <mergeCell ref="S9:T9"/>
    <mergeCell ref="V5:W5"/>
    <mergeCell ref="C6:D8"/>
    <mergeCell ref="E6:F8"/>
    <mergeCell ref="G6:H8"/>
    <mergeCell ref="I6:J8"/>
    <mergeCell ref="K6:L8"/>
    <mergeCell ref="M6:N8"/>
    <mergeCell ref="O6:P8"/>
    <mergeCell ref="S6:T6"/>
    <mergeCell ref="V6:W6"/>
    <mergeCell ref="S7:T7"/>
    <mergeCell ref="V7:W7"/>
    <mergeCell ref="V9:W9"/>
    <mergeCell ref="M38:N40"/>
    <mergeCell ref="G37:J37"/>
    <mergeCell ref="O1:T1"/>
    <mergeCell ref="A3:C3"/>
    <mergeCell ref="S3:T3"/>
    <mergeCell ref="O4:P4"/>
    <mergeCell ref="A5:A9"/>
    <mergeCell ref="B5:B9"/>
    <mergeCell ref="C5:F5"/>
    <mergeCell ref="G5:J5"/>
    <mergeCell ref="K5:N5"/>
    <mergeCell ref="O5:P5"/>
    <mergeCell ref="S5:T5"/>
    <mergeCell ref="I9:J9"/>
    <mergeCell ref="M9:N9"/>
    <mergeCell ref="O9:P9"/>
    <mergeCell ref="C37:F37"/>
    <mergeCell ref="K37:N37"/>
    <mergeCell ref="O37:P37"/>
    <mergeCell ref="S37:T37"/>
    <mergeCell ref="U62:V62"/>
    <mergeCell ref="V41:W41"/>
    <mergeCell ref="V37:W37"/>
    <mergeCell ref="S38:T38"/>
    <mergeCell ref="V38:W38"/>
    <mergeCell ref="S39:T39"/>
    <mergeCell ref="V39:W39"/>
    <mergeCell ref="M41:N41"/>
    <mergeCell ref="O41:P41"/>
    <mergeCell ref="S41:T41"/>
    <mergeCell ref="R62:S62"/>
    <mergeCell ref="K38:L40"/>
    <mergeCell ref="A57:A58"/>
    <mergeCell ref="B57:F58"/>
    <mergeCell ref="A59:A60"/>
    <mergeCell ref="B59:F60"/>
    <mergeCell ref="O57:P57"/>
    <mergeCell ref="O59:P59"/>
    <mergeCell ref="B56:F56"/>
    <mergeCell ref="G56:P56"/>
    <mergeCell ref="A27:A28"/>
    <mergeCell ref="A29:A30"/>
    <mergeCell ref="O33:T33"/>
    <mergeCell ref="B27:F28"/>
    <mergeCell ref="B29:F30"/>
    <mergeCell ref="I41:J41"/>
    <mergeCell ref="A35:C35"/>
    <mergeCell ref="O38:P40"/>
    <mergeCell ref="C38:D40"/>
    <mergeCell ref="E38:F40"/>
    <mergeCell ref="G38:H40"/>
    <mergeCell ref="I38:J40"/>
    <mergeCell ref="A37:A41"/>
    <mergeCell ref="B37:B41"/>
  </mergeCells>
  <phoneticPr fontId="4"/>
  <pageMargins left="1.1023622047244095" right="0.51181102362204722" top="0.55118110236220474" bottom="0.55118110236220474" header="0.31496062992125984" footer="0.31496062992125984"/>
  <pageSetup paperSize="9" scale="33" fitToHeight="0" orientation="landscape" r:id="rId1"/>
  <rowBreaks count="1" manualBreakCount="1">
    <brk id="31" max="2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上海</vt:lpstr>
      <vt:lpstr>上海!Print_Area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nrpc</dc:creator>
  <cp:lastModifiedBy>Administrator</cp:lastModifiedBy>
  <cp:lastPrinted>2023-12-08T08:25:26Z</cp:lastPrinted>
  <dcterms:created xsi:type="dcterms:W3CDTF">2016-08-19T02:18:39Z</dcterms:created>
  <dcterms:modified xsi:type="dcterms:W3CDTF">2024-04-22T23:58:24Z</dcterms:modified>
</cp:coreProperties>
</file>