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西\Taiwan, China, Hong Kong\"/>
    </mc:Choice>
  </mc:AlternateContent>
  <bookViews>
    <workbookView xWindow="0" yWindow="0" windowWidth="28800" windowHeight="12450"/>
  </bookViews>
  <sheets>
    <sheet name="上海" sheetId="1" r:id="rId1"/>
  </sheets>
  <definedNames>
    <definedName name="A">#REF!</definedName>
    <definedName name="b">#REF!</definedName>
    <definedName name="CFS_NAME">#REF!</definedName>
    <definedName name="CODE_HOME">#REF!</definedName>
    <definedName name="d">#REF!</definedName>
    <definedName name="DP_NAME">#REF!</definedName>
    <definedName name="F">#REF!</definedName>
    <definedName name="G">#REF!</definedName>
    <definedName name="h">#REF!</definedName>
    <definedName name="kkk">#REF!</definedName>
    <definedName name="LP_NAME">#REF!</definedName>
    <definedName name="mm">#REF!</definedName>
    <definedName name="PORT_HOME">#REF!</definedName>
    <definedName name="_xlnm.Print_Area" localSheetId="0">上海!$A$1:$U$36</definedName>
    <definedName name="q">#REF!</definedName>
    <definedName name="s">#REF!</definedName>
    <definedName name="TITLE">#REF!</definedName>
    <definedName name="TITLE_HOME">#REF!</definedName>
    <definedName name="URINEF">#REF!</definedName>
    <definedName name="uu">#REF!</definedName>
    <definedName name="VESSEL">#REF!</definedName>
    <definedName name="VSL_HOME">#REF!</definedName>
    <definedName name="VSL_NAME">#REF!</definedName>
    <definedName name="w">#REF!</definedName>
    <definedName name="ww">#REF!</definedName>
    <definedName name="X">#REF!</definedName>
    <definedName name="xxx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O21" i="1" l="1"/>
  <c r="P21" i="1" s="1"/>
  <c r="N21" i="1"/>
  <c r="K21" i="1"/>
  <c r="G21" i="1" s="1"/>
  <c r="H21" i="1" s="1"/>
  <c r="I21" i="1"/>
  <c r="J21" i="1" s="1"/>
  <c r="F21" i="1"/>
  <c r="D21" i="1"/>
  <c r="O11" i="1"/>
  <c r="P11" i="1" s="1"/>
  <c r="N11" i="1"/>
  <c r="L11" i="1"/>
  <c r="J11" i="1"/>
  <c r="H11" i="1"/>
  <c r="F11" i="1"/>
  <c r="C11" i="1"/>
  <c r="D11" i="1" s="1"/>
  <c r="O10" i="1"/>
  <c r="P10" i="1" s="1"/>
  <c r="N10" i="1"/>
  <c r="K10" i="1"/>
  <c r="L10" i="1" s="1"/>
  <c r="J10" i="1"/>
  <c r="I10" i="1"/>
  <c r="G10" i="1"/>
  <c r="H10" i="1" s="1"/>
  <c r="E10" i="1"/>
  <c r="F10" i="1" s="1"/>
  <c r="O9" i="1"/>
  <c r="P9" i="1" s="1"/>
  <c r="N9" i="1"/>
  <c r="K9" i="1"/>
  <c r="L9" i="1" s="1"/>
  <c r="I9" i="1"/>
  <c r="J9" i="1" s="1"/>
  <c r="F9" i="1"/>
  <c r="D9" i="1"/>
  <c r="C9" i="1"/>
  <c r="L21" i="1" l="1"/>
  <c r="G9" i="1"/>
  <c r="H9" i="1" s="1"/>
  <c r="C10" i="1"/>
  <c r="D10" i="1" s="1"/>
  <c r="O20" i="1"/>
  <c r="P20" i="1" s="1"/>
  <c r="N20" i="1"/>
  <c r="L20" i="1"/>
  <c r="J20" i="1"/>
  <c r="F20" i="1"/>
  <c r="O19" i="1"/>
  <c r="P19" i="1" s="1"/>
  <c r="N19" i="1"/>
  <c r="K19" i="1"/>
  <c r="L19" i="1" s="1"/>
  <c r="I19" i="1"/>
  <c r="J19" i="1" s="1"/>
  <c r="F19" i="1"/>
  <c r="O13" i="1"/>
  <c r="P13" i="1" s="1"/>
  <c r="N13" i="1"/>
  <c r="K13" i="1"/>
  <c r="L13" i="1" s="1"/>
  <c r="I13" i="1"/>
  <c r="J13" i="1" s="1"/>
  <c r="D13" i="1"/>
  <c r="O12" i="1"/>
  <c r="P12" i="1" s="1"/>
  <c r="N12" i="1"/>
  <c r="L12" i="1"/>
  <c r="J12" i="1"/>
  <c r="D12" i="1"/>
  <c r="G19" i="1" l="1"/>
  <c r="H19" i="1" s="1"/>
  <c r="D20" i="1"/>
  <c r="H20" i="1"/>
  <c r="D19" i="1"/>
  <c r="F12" i="1"/>
  <c r="G12" i="1"/>
  <c r="H12" i="1" s="1"/>
  <c r="F13" i="1"/>
  <c r="G13" i="1"/>
  <c r="H13" i="1" s="1"/>
  <c r="D14" i="1"/>
  <c r="J14" i="1"/>
  <c r="L14" i="1"/>
  <c r="N14" i="1"/>
  <c r="O14" i="1"/>
  <c r="P14" i="1"/>
  <c r="D15" i="1"/>
  <c r="J15" i="1"/>
  <c r="L15" i="1"/>
  <c r="N15" i="1"/>
  <c r="O15" i="1"/>
  <c r="P15" i="1" s="1"/>
  <c r="D16" i="1"/>
  <c r="I16" i="1"/>
  <c r="J16" i="1"/>
  <c r="K16" i="1"/>
  <c r="L16" i="1" s="1"/>
  <c r="N16" i="1"/>
  <c r="O16" i="1"/>
  <c r="P16" i="1" s="1"/>
  <c r="D17" i="1"/>
  <c r="J17" i="1"/>
  <c r="G17" i="1"/>
  <c r="H17" i="1" s="1"/>
  <c r="N17" i="1"/>
  <c r="O17" i="1"/>
  <c r="P17" i="1" s="1"/>
  <c r="F18" i="1"/>
  <c r="J18" i="1"/>
  <c r="L18" i="1"/>
  <c r="N18" i="1"/>
  <c r="O18" i="1"/>
  <c r="P18" i="1" s="1"/>
  <c r="F17" i="1" l="1"/>
  <c r="F16" i="1"/>
  <c r="L17" i="1"/>
  <c r="G16" i="1"/>
  <c r="H16" i="1" s="1"/>
  <c r="G15" i="1"/>
  <c r="H15" i="1" s="1"/>
  <c r="D18" i="1"/>
  <c r="F15" i="1"/>
  <c r="G14" i="1"/>
  <c r="H14" i="1" s="1"/>
  <c r="F14" i="1"/>
  <c r="G18" i="1"/>
  <c r="H18" i="1" s="1"/>
</calcChain>
</file>

<file path=xl/sharedStrings.xml><?xml version="1.0" encoding="utf-8"?>
<sst xmlns="http://schemas.openxmlformats.org/spreadsheetml/2006/main" count="60" uniqueCount="47">
  <si>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11"/>
  </si>
  <si>
    <t>会社名</t>
  </si>
  <si>
    <t>貨物搬入先</t>
    <rPh sb="0" eb="2">
      <t>カモツ</t>
    </rPh>
    <rPh sb="2" eb="4">
      <t>ハンニュウ</t>
    </rPh>
    <rPh sb="4" eb="5">
      <t>サキ</t>
    </rPh>
    <phoneticPr fontId="11"/>
  </si>
  <si>
    <t>0 DAYS</t>
    <phoneticPr fontId="11"/>
  </si>
  <si>
    <t>SHA</t>
    <phoneticPr fontId="11"/>
  </si>
  <si>
    <t>OSA</t>
    <phoneticPr fontId="11"/>
  </si>
  <si>
    <t>OSA</t>
    <phoneticPr fontId="1"/>
  </si>
  <si>
    <t>ETA</t>
    <phoneticPr fontId="11"/>
  </si>
  <si>
    <t>ETD</t>
    <phoneticPr fontId="1"/>
  </si>
  <si>
    <t>ETA</t>
    <phoneticPr fontId="1"/>
  </si>
  <si>
    <t>CFS CUT</t>
    <phoneticPr fontId="1"/>
  </si>
  <si>
    <t>VOY</t>
  </si>
  <si>
    <t>VESSEL</t>
    <phoneticPr fontId="1"/>
  </si>
  <si>
    <t xml:space="preserve">UPDATED :  </t>
    <phoneticPr fontId="8"/>
  </si>
  <si>
    <t>連絡先：大阪海運
TEL：06-7730-1075/FAX：06-7730-1088</t>
    <rPh sb="0" eb="3">
      <t>レンラクサキ</t>
    </rPh>
    <phoneticPr fontId="1"/>
  </si>
  <si>
    <t>㈱辰巳商會 
南港NO.1 H.W.</t>
    <phoneticPr fontId="1"/>
  </si>
  <si>
    <t>大阪市住之江区南港東7-1-24</t>
    <phoneticPr fontId="1"/>
  </si>
  <si>
    <t>TEL:06-6612-3153 　FAX:06-6612-6256</t>
    <phoneticPr fontId="1"/>
  </si>
  <si>
    <t>㈱カンロジ 
摩耶2号上屋</t>
    <phoneticPr fontId="1"/>
  </si>
  <si>
    <t>神戸市灘区摩耶埠頭</t>
    <phoneticPr fontId="1"/>
  </si>
  <si>
    <t>TEL:078-801-2458 　FAX:078-871-5240</t>
    <phoneticPr fontId="1"/>
  </si>
  <si>
    <t>NACCS: 4IW62</t>
    <phoneticPr fontId="1"/>
  </si>
  <si>
    <t>NACCS: 3DW30</t>
    <phoneticPr fontId="1"/>
  </si>
  <si>
    <t>KOB</t>
    <phoneticPr fontId="1"/>
  </si>
  <si>
    <t>　　　　　　　　SHANGHAI SCHEDULE - 関西</t>
    <rPh sb="28" eb="30">
      <t>カンサイ</t>
    </rPh>
    <phoneticPr fontId="11"/>
  </si>
  <si>
    <t>From Osaka / Kobe</t>
    <phoneticPr fontId="1"/>
  </si>
  <si>
    <t>大阪  CFS</t>
    <rPh sb="0" eb="2">
      <t>オオサカ</t>
    </rPh>
    <phoneticPr fontId="1"/>
  </si>
  <si>
    <t>神戸  CFS</t>
    <rPh sb="0" eb="2">
      <t>コウベ</t>
    </rPh>
    <phoneticPr fontId="1"/>
  </si>
  <si>
    <t>N</t>
    <phoneticPr fontId="1"/>
  </si>
  <si>
    <t>2-3 DAYS</t>
    <phoneticPr fontId="1"/>
  </si>
  <si>
    <t>QIU JIN</t>
  </si>
  <si>
    <t>2418W</t>
  </si>
  <si>
    <t>2438W</t>
  </si>
  <si>
    <t>★SITC TOKYO</t>
    <phoneticPr fontId="1"/>
  </si>
  <si>
    <t>2426W</t>
    <phoneticPr fontId="1"/>
  </si>
  <si>
    <t>※★HAI FENG HAI KO</t>
    <phoneticPr fontId="1"/>
  </si>
  <si>
    <t>2419W</t>
    <phoneticPr fontId="1"/>
  </si>
  <si>
    <t>CONTRIVIA</t>
  </si>
  <si>
    <t>SITC TOKYO</t>
  </si>
  <si>
    <t>2436W</t>
    <phoneticPr fontId="1"/>
  </si>
  <si>
    <t>2420W</t>
    <phoneticPr fontId="1"/>
  </si>
  <si>
    <t>GLORY GUANGZHOU</t>
  </si>
  <si>
    <t>2438W</t>
    <phoneticPr fontId="1"/>
  </si>
  <si>
    <t>2421W</t>
    <phoneticPr fontId="1"/>
  </si>
  <si>
    <t>2421W</t>
    <phoneticPr fontId="1"/>
  </si>
  <si>
    <t>2440W</t>
    <phoneticPr fontId="1"/>
  </si>
  <si>
    <t>2422W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</si>
</sst>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¥&quot;#,##0;[Red]&quot;¥&quot;\-#,##0"/>
    <numFmt numFmtId="8" formatCode="&quot;¥&quot;#,##0.00;[Red]&quot;¥&quot;\-#,##0.00"/>
    <numFmt numFmtId="176" formatCode="m/d;@"/>
    <numFmt numFmtId="177" formatCode="General\ d\Ayys"/>
    <numFmt numFmtId="178" formatCode="\ d\Ayys"/>
    <numFmt numFmtId="179" formatCode="yyyy/m/d;@"/>
    <numFmt numFmtId="180" formatCode="\$#,##0\ ;\(\$#,##0\)"/>
    <numFmt numFmtId="181" formatCode="&quot;VND&quot;#,##0_);[Red]\(&quot;VND&quot;#,##0\)"/>
    <numFmt numFmtId="182" formatCode="&quot;¥&quot;#,##0;[Red]&quot;¥&quot;&quot;¥&quot;\-#,##0"/>
    <numFmt numFmtId="183" formatCode="&quot;¥&quot;#,##0.00;[Red]&quot;¥&quot;&quot;¥&quot;&quot;¥&quot;&quot;¥&quot;&quot;¥&quot;&quot;¥&quot;\-#,##0.00"/>
  </numFmts>
  <fonts count="3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color theme="1"/>
      <name val="Meiryo UI"/>
      <family val="3"/>
      <charset val="128"/>
    </font>
    <font>
      <sz val="20"/>
      <name val="Meiryo UI"/>
      <family val="3"/>
      <charset val="128"/>
    </font>
    <font>
      <sz val="24"/>
      <name val="Meiryo UI"/>
      <family val="3"/>
      <charset val="128"/>
    </font>
    <font>
      <i/>
      <sz val="12"/>
      <name val="ＭＳ Ｐゴシック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6"/>
      <name val="Meiryo UI"/>
      <family val="3"/>
      <charset val="128"/>
    </font>
    <font>
      <sz val="16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36"/>
      <color indexed="9"/>
      <name val="Meiryo UI"/>
      <family val="3"/>
      <charset val="128"/>
    </font>
    <font>
      <b/>
      <sz val="24"/>
      <color indexed="9"/>
      <name val="Meiryo UI"/>
      <family val="3"/>
      <charset val="128"/>
    </font>
    <font>
      <b/>
      <sz val="60"/>
      <color indexed="9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24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Arial"/>
      <family val="2"/>
    </font>
    <font>
      <u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VNtimes new roman"/>
      <family val="1"/>
    </font>
    <font>
      <sz val="12"/>
      <name val="新細明體"/>
      <family val="3"/>
      <charset val="255"/>
    </font>
    <font>
      <sz val="14"/>
      <name val="뼻뮝"/>
      <family val="3"/>
      <charset val="255"/>
    </font>
    <font>
      <sz val="12"/>
      <name val="뼻뮝"/>
      <family val="3"/>
      <charset val="255"/>
    </font>
    <font>
      <sz val="12"/>
      <name val="바탕체"/>
      <family val="3"/>
      <charset val="255"/>
    </font>
    <font>
      <sz val="10"/>
      <name val="굴림체"/>
      <family val="3"/>
      <charset val="255"/>
    </font>
    <font>
      <b/>
      <sz val="24"/>
      <name val="Meiryo UI"/>
      <family val="3"/>
      <charset val="128"/>
    </font>
    <font>
      <strike/>
      <sz val="2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0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1" fillId="0" borderId="0"/>
    <xf numFmtId="0" fontId="23" fillId="0" borderId="0">
      <alignment vertical="center"/>
    </xf>
    <xf numFmtId="3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81" fontId="29" fillId="0" borderId="0"/>
    <xf numFmtId="0" fontId="24" fillId="0" borderId="13" applyNumberFormat="0" applyFont="0" applyFill="0" applyAlignment="0" applyProtection="0"/>
    <xf numFmtId="16" fontId="30" fillId="0" borderId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2" fillId="0" borderId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8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34" fillId="0" borderId="0"/>
  </cellStyleXfs>
  <cellXfs count="88">
    <xf numFmtId="0" fontId="0" fillId="0" borderId="0" xfId="0">
      <alignment vertical="center"/>
    </xf>
    <xf numFmtId="0" fontId="3" fillId="0" borderId="0" xfId="1" applyFont="1" applyAlignment="1"/>
    <xf numFmtId="0" fontId="3" fillId="0" borderId="0" xfId="1" applyFont="1" applyFill="1" applyAlignment="1"/>
    <xf numFmtId="0" fontId="4" fillId="0" borderId="0" xfId="1" applyFont="1" applyBorder="1" applyAlignment="1">
      <alignment vertical="center"/>
    </xf>
    <xf numFmtId="0" fontId="5" fillId="0" borderId="1" xfId="1" applyFont="1" applyBorder="1" applyAlignment="1">
      <alignment horizontal="right" vertical="center"/>
    </xf>
    <xf numFmtId="0" fontId="6" fillId="0" borderId="2" xfId="1" applyFont="1" applyBorder="1" applyAlignment="1"/>
    <xf numFmtId="0" fontId="5" fillId="0" borderId="2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3" fillId="0" borderId="0" xfId="1" applyFont="1" applyFill="1"/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12" fillId="0" borderId="0" xfId="1" applyFont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176" fontId="13" fillId="2" borderId="0" xfId="1" quotePrefix="1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Alignment="1"/>
    <xf numFmtId="0" fontId="15" fillId="0" borderId="0" xfId="1" applyFont="1" applyFill="1" applyAlignment="1"/>
    <xf numFmtId="0" fontId="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left" vertical="center"/>
    </xf>
    <xf numFmtId="0" fontId="16" fillId="0" borderId="0" xfId="1" applyFont="1" applyFill="1" applyAlignment="1"/>
    <xf numFmtId="0" fontId="17" fillId="0" borderId="0" xfId="1" applyFont="1" applyFill="1" applyAlignment="1">
      <alignment vertical="center"/>
    </xf>
    <xf numFmtId="0" fontId="17" fillId="4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2" xfId="0" applyFont="1" applyBorder="1">
      <alignment vertical="center"/>
    </xf>
    <xf numFmtId="0" fontId="6" fillId="0" borderId="7" xfId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/>
    <xf numFmtId="0" fontId="5" fillId="0" borderId="6" xfId="1" applyFont="1" applyBorder="1" applyAlignment="1">
      <alignment horizontal="right" vertical="center"/>
    </xf>
    <xf numFmtId="0" fontId="19" fillId="4" borderId="0" xfId="1" applyFont="1" applyFill="1" applyAlignment="1">
      <alignment horizontal="left" vertical="center"/>
    </xf>
    <xf numFmtId="179" fontId="6" fillId="0" borderId="0" xfId="1" applyNumberFormat="1" applyFont="1" applyFill="1" applyBorder="1" applyAlignment="1">
      <alignment horizontal="center" vertical="center"/>
    </xf>
    <xf numFmtId="179" fontId="6" fillId="0" borderId="0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left" vertical="center" indent="1"/>
    </xf>
    <xf numFmtId="0" fontId="4" fillId="0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15" xfId="1" applyFont="1" applyBorder="1" applyAlignment="1">
      <alignment horizontal="center" vertical="center"/>
    </xf>
    <xf numFmtId="176" fontId="7" fillId="0" borderId="15" xfId="1" applyNumberFormat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176" fontId="7" fillId="0" borderId="22" xfId="1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19" xfId="1" applyFont="1" applyBorder="1" applyAlignment="1">
      <alignment horizontal="left" vertical="center"/>
    </xf>
    <xf numFmtId="0" fontId="9" fillId="0" borderId="30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3" fillId="0" borderId="0" xfId="1" applyFont="1" applyBorder="1" applyAlignment="1"/>
    <xf numFmtId="0" fontId="7" fillId="0" borderId="21" xfId="1" applyFont="1" applyBorder="1" applyAlignment="1">
      <alignment horizontal="left" vertical="center"/>
    </xf>
    <xf numFmtId="178" fontId="6" fillId="3" borderId="25" xfId="1" applyNumberFormat="1" applyFont="1" applyFill="1" applyBorder="1" applyAlignment="1">
      <alignment horizontal="center" vertical="center"/>
    </xf>
    <xf numFmtId="176" fontId="35" fillId="0" borderId="15" xfId="1" applyNumberFormat="1" applyFont="1" applyBorder="1" applyAlignment="1">
      <alignment horizontal="center" vertical="center"/>
    </xf>
    <xf numFmtId="0" fontId="35" fillId="0" borderId="15" xfId="1" applyFont="1" applyBorder="1" applyAlignment="1">
      <alignment horizontal="center" vertical="center"/>
    </xf>
    <xf numFmtId="0" fontId="18" fillId="4" borderId="0" xfId="1" applyFont="1" applyFill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79" fontId="6" fillId="0" borderId="0" xfId="1" applyNumberFormat="1" applyFont="1" applyFill="1" applyBorder="1" applyAlignment="1">
      <alignment horizontal="center" vertical="center"/>
    </xf>
    <xf numFmtId="0" fontId="14" fillId="3" borderId="16" xfId="1" applyNumberFormat="1" applyFont="1" applyFill="1" applyBorder="1" applyAlignment="1">
      <alignment horizontal="center" vertical="center" wrapText="1"/>
    </xf>
    <xf numFmtId="0" fontId="14" fillId="3" borderId="19" xfId="1" applyNumberFormat="1" applyFont="1" applyFill="1" applyBorder="1" applyAlignment="1">
      <alignment horizontal="center" vertical="center" wrapText="1"/>
    </xf>
    <xf numFmtId="0" fontId="14" fillId="3" borderId="24" xfId="1" applyNumberFormat="1" applyFont="1" applyFill="1" applyBorder="1" applyAlignment="1">
      <alignment horizontal="center" vertical="center" wrapText="1"/>
    </xf>
    <xf numFmtId="0" fontId="14" fillId="3" borderId="17" xfId="1" applyNumberFormat="1" applyFont="1" applyFill="1" applyBorder="1" applyAlignment="1">
      <alignment horizontal="center" vertical="center"/>
    </xf>
    <xf numFmtId="0" fontId="14" fillId="3" borderId="15" xfId="1" applyNumberFormat="1" applyFont="1" applyFill="1" applyBorder="1" applyAlignment="1">
      <alignment horizontal="center" vertical="center"/>
    </xf>
    <xf numFmtId="0" fontId="14" fillId="3" borderId="25" xfId="1" applyNumberFormat="1" applyFont="1" applyFill="1" applyBorder="1" applyAlignment="1">
      <alignment horizontal="center" vertical="center"/>
    </xf>
    <xf numFmtId="0" fontId="14" fillId="3" borderId="17" xfId="1" applyFont="1" applyFill="1" applyBorder="1" applyAlignment="1">
      <alignment horizontal="center" vertical="center"/>
    </xf>
    <xf numFmtId="0" fontId="14" fillId="3" borderId="18" xfId="1" applyFont="1" applyFill="1" applyBorder="1" applyAlignment="1">
      <alignment horizontal="center" vertical="center"/>
    </xf>
    <xf numFmtId="178" fontId="6" fillId="3" borderId="25" xfId="1" applyNumberFormat="1" applyFont="1" applyFill="1" applyBorder="1" applyAlignment="1">
      <alignment horizontal="center" vertical="center"/>
    </xf>
    <xf numFmtId="177" fontId="6" fillId="3" borderId="25" xfId="1" applyNumberFormat="1" applyFont="1" applyFill="1" applyBorder="1" applyAlignment="1">
      <alignment horizontal="center" vertical="center"/>
    </xf>
    <xf numFmtId="177" fontId="6" fillId="3" borderId="26" xfId="1" applyNumberFormat="1" applyFont="1" applyFill="1" applyBorder="1" applyAlignment="1">
      <alignment horizontal="center" vertical="center"/>
    </xf>
    <xf numFmtId="0" fontId="9" fillId="3" borderId="15" xfId="1" applyNumberFormat="1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20" xfId="1" applyFont="1" applyFill="1" applyBorder="1" applyAlignment="1">
      <alignment horizontal="center" vertical="center"/>
    </xf>
    <xf numFmtId="0" fontId="36" fillId="0" borderId="19" xfId="1" applyFont="1" applyBorder="1" applyAlignment="1">
      <alignment horizontal="left" vertical="center"/>
    </xf>
  </cellXfs>
  <cellStyles count="30">
    <cellStyle name="Comma0" xfId="8"/>
    <cellStyle name="Currency0" xfId="9"/>
    <cellStyle name="Date" xfId="10"/>
    <cellStyle name="Fixed" xfId="11"/>
    <cellStyle name="Followed Hyperlink" xfId="12"/>
    <cellStyle name="Heading 1" xfId="13"/>
    <cellStyle name="Heading 2" xfId="14"/>
    <cellStyle name="Hyperlink" xfId="15"/>
    <cellStyle name="Normal - Style1" xfId="16"/>
    <cellStyle name="Total" xfId="17"/>
    <cellStyle name="一般_MONTHLY SCHEDULE" xfId="18"/>
    <cellStyle name="똿뗦먛귟 [0.00]_PRODUCT DETAIL Q1" xfId="19"/>
    <cellStyle name="똿뗦먛귟_PRODUCT DETAIL Q1" xfId="20"/>
    <cellStyle name="標準" xfId="0" builtinId="0"/>
    <cellStyle name="標準 10" xfId="3"/>
    <cellStyle name="標準 2" xfId="1"/>
    <cellStyle name="標準 2 2" xfId="5"/>
    <cellStyle name="標準 3" xfId="4"/>
    <cellStyle name="標準 4" xfId="6"/>
    <cellStyle name="標準 5" xfId="7"/>
    <cellStyle name="標準_Sheet1" xfId="2"/>
    <cellStyle name="믅됞 [0.00]_PRODUCT DETAIL Q1" xfId="21"/>
    <cellStyle name="믅됞_PRODUCT DETAIL Q1" xfId="22"/>
    <cellStyle name="백분율_HOBONG" xfId="23"/>
    <cellStyle name="뷭?_BOOKSHIP" xfId="24"/>
    <cellStyle name="콤마 [0]_1202" xfId="25"/>
    <cellStyle name="콤마_1202" xfId="26"/>
    <cellStyle name="통화 [0]_1202" xfId="27"/>
    <cellStyle name="통화_1202" xfId="28"/>
    <cellStyle name="표준_(정보부문)월별인원계획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182563</xdr:colOff>
      <xdr:row>2</xdr:row>
      <xdr:rowOff>834966</xdr:rowOff>
    </xdr:from>
    <xdr:ext cx="5513692" cy="4856222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99501" y="2597091"/>
          <a:ext cx="5513692" cy="485622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257300" cy="1003810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57300" cy="100381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257300" cy="1018097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57300" cy="1018097"/>
        </a:xfrm>
        <a:prstGeom prst="rect">
          <a:avLst/>
        </a:prstGeom>
      </xdr:spPr>
    </xdr:pic>
    <xdr:clientData/>
  </xdr:oneCellAnchor>
  <xdr:twoCellAnchor>
    <xdr:from>
      <xdr:col>0</xdr:col>
      <xdr:colOff>23812</xdr:colOff>
      <xdr:row>1</xdr:row>
      <xdr:rowOff>238125</xdr:rowOff>
    </xdr:from>
    <xdr:to>
      <xdr:col>4</xdr:col>
      <xdr:colOff>690562</xdr:colOff>
      <xdr:row>2</xdr:row>
      <xdr:rowOff>201962</xdr:rowOff>
    </xdr:to>
    <xdr:sp macro="" textlink="">
      <xdr:nvSpPr>
        <xdr:cNvPr id="5" name="角丸四角形 4"/>
        <xdr:cNvSpPr/>
      </xdr:nvSpPr>
      <xdr:spPr>
        <a:xfrm>
          <a:off x="23812" y="1166813"/>
          <a:ext cx="8334375" cy="797274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Destination: 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Shanghai,</a:t>
          </a:r>
          <a:r>
            <a:rPr kumimoji="1" lang="en-US" altLang="ja-JP" sz="28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China</a:t>
          </a:r>
          <a:endParaRPr kumimoji="1" lang="ja-JP" altLang="en-US" sz="20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779008</xdr:colOff>
      <xdr:row>21</xdr:row>
      <xdr:rowOff>432025</xdr:rowOff>
    </xdr:from>
    <xdr:ext cx="3238500" cy="1428750"/>
    <xdr:sp macro="" textlink="">
      <xdr:nvSpPr>
        <xdr:cNvPr id="6" name="テキスト ボックス 5"/>
        <xdr:cNvSpPr txBox="1"/>
      </xdr:nvSpPr>
      <xdr:spPr>
        <a:xfrm>
          <a:off x="779008" y="13243150"/>
          <a:ext cx="3238500" cy="1428750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 editAs="absolute">
    <xdr:from>
      <xdr:col>16</xdr:col>
      <xdr:colOff>433162</xdr:colOff>
      <xdr:row>12</xdr:row>
      <xdr:rowOff>190499</xdr:rowOff>
    </xdr:from>
    <xdr:to>
      <xdr:col>20</xdr:col>
      <xdr:colOff>1357312</xdr:colOff>
      <xdr:row>32</xdr:row>
      <xdr:rowOff>166687</xdr:rowOff>
    </xdr:to>
    <xdr:sp macro="" textlink="">
      <xdr:nvSpPr>
        <xdr:cNvPr id="7" name="テキスト ボックス 6"/>
        <xdr:cNvSpPr txBox="1"/>
      </xdr:nvSpPr>
      <xdr:spPr>
        <a:xfrm>
          <a:off x="20388037" y="7929562"/>
          <a:ext cx="7615463" cy="9334500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0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大阪海運営業所扱い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twoCellAnchor>
    <xdr:from>
      <xdr:col>6</xdr:col>
      <xdr:colOff>619124</xdr:colOff>
      <xdr:row>21</xdr:row>
      <xdr:rowOff>142874</xdr:rowOff>
    </xdr:from>
    <xdr:to>
      <xdr:col>14</xdr:col>
      <xdr:colOff>404812</xdr:colOff>
      <xdr:row>27</xdr:row>
      <xdr:rowOff>119061</xdr:rowOff>
    </xdr:to>
    <xdr:grpSp>
      <xdr:nvGrpSpPr>
        <xdr:cNvPr id="9" name="グループ化 8"/>
        <xdr:cNvGrpSpPr/>
      </xdr:nvGrpSpPr>
      <xdr:grpSpPr>
        <a:xfrm>
          <a:off x="10334624" y="12953999"/>
          <a:ext cx="7977188" cy="2619375"/>
          <a:chOff x="24409463" y="39628802"/>
          <a:chExt cx="9865207" cy="4830000"/>
        </a:xfrm>
      </xdr:grpSpPr>
      <xdr:sp macro="" textlink="">
        <xdr:nvSpPr>
          <xdr:cNvPr id="10" name="円/楕円 9"/>
          <xdr:cNvSpPr/>
        </xdr:nvSpPr>
        <xdr:spPr>
          <a:xfrm>
            <a:off x="24409463" y="39628802"/>
            <a:ext cx="9865207" cy="4830000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26124926" y="40162481"/>
            <a:ext cx="6873979" cy="42624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D34"/>
  <sheetViews>
    <sheetView tabSelected="1" view="pageBreakPreview" zoomScale="40" zoomScaleNormal="40" zoomScaleSheetLayoutView="40" zoomScalePageLayoutView="40" workbookViewId="0">
      <selection activeCell="Q3" sqref="Q3"/>
    </sheetView>
  </sheetViews>
  <sheetFormatPr defaultRowHeight="13.5"/>
  <cols>
    <col min="1" max="1" width="51.875" customWidth="1"/>
    <col min="2" max="2" width="22" customWidth="1"/>
    <col min="3" max="3" width="19.125" customWidth="1"/>
    <col min="4" max="4" width="7.75" customWidth="1"/>
    <col min="5" max="5" width="19.125" customWidth="1"/>
    <col min="6" max="6" width="7.75" customWidth="1"/>
    <col min="7" max="7" width="19.125" customWidth="1"/>
    <col min="8" max="8" width="7.75" customWidth="1"/>
    <col min="9" max="9" width="19.125" customWidth="1"/>
    <col min="10" max="10" width="7.75" customWidth="1"/>
    <col min="11" max="11" width="19.125" customWidth="1"/>
    <col min="12" max="12" width="7.75" customWidth="1"/>
    <col min="13" max="13" width="19.125" customWidth="1"/>
    <col min="14" max="14" width="7.75" customWidth="1"/>
    <col min="15" max="15" width="19.125" customWidth="1"/>
    <col min="16" max="16" width="7.75" customWidth="1"/>
    <col min="17" max="17" width="16.5" customWidth="1"/>
    <col min="18" max="19" width="23.25" customWidth="1"/>
    <col min="20" max="20" width="25" customWidth="1"/>
    <col min="21" max="21" width="23.25" customWidth="1"/>
    <col min="22" max="22" width="17" customWidth="1"/>
    <col min="23" max="23" width="18.125" customWidth="1"/>
    <col min="24" max="24" width="14.75" customWidth="1"/>
    <col min="25" max="25" width="9.25" customWidth="1"/>
    <col min="26" max="26" width="26.875" customWidth="1"/>
    <col min="27" max="27" width="8.125" customWidth="1"/>
    <col min="28" max="28" width="15.875" customWidth="1"/>
  </cols>
  <sheetData>
    <row r="1" spans="1:264" s="1" customFormat="1" ht="72.75" customHeight="1">
      <c r="A1" s="33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56" t="s">
        <v>14</v>
      </c>
      <c r="R1" s="56"/>
      <c r="S1" s="56"/>
      <c r="T1" s="56"/>
      <c r="U1" s="56"/>
      <c r="W1" s="2"/>
      <c r="X1" s="23"/>
      <c r="Y1" s="23"/>
      <c r="Z1" s="23"/>
    </row>
    <row r="2" spans="1:264" s="18" customFormat="1" ht="66" customHeight="1">
      <c r="A2" s="58"/>
      <c r="B2" s="58"/>
      <c r="C2" s="58"/>
      <c r="D2" s="58"/>
      <c r="E2" s="58"/>
      <c r="F2" s="20"/>
      <c r="G2" s="20"/>
      <c r="H2" s="20"/>
      <c r="I2" s="26"/>
      <c r="J2" s="26"/>
      <c r="Q2" s="22"/>
      <c r="R2" s="20"/>
      <c r="W2" s="19"/>
    </row>
    <row r="3" spans="1:264" s="18" customFormat="1" ht="71.25" customHeight="1">
      <c r="A3" s="21" t="s">
        <v>25</v>
      </c>
      <c r="B3" s="20"/>
      <c r="C3" s="26"/>
      <c r="D3" s="26"/>
      <c r="E3" s="20"/>
      <c r="F3" s="20"/>
      <c r="G3" s="20"/>
      <c r="H3" s="20"/>
      <c r="I3" s="26"/>
      <c r="J3" s="26"/>
      <c r="K3" s="37"/>
      <c r="L3" s="38"/>
      <c r="M3" s="38"/>
      <c r="N3" s="38"/>
      <c r="O3" s="59"/>
      <c r="P3" s="59"/>
      <c r="S3" s="25" t="s">
        <v>13</v>
      </c>
      <c r="T3" s="34">
        <v>45408</v>
      </c>
      <c r="U3" s="35" t="s">
        <v>28</v>
      </c>
      <c r="W3" s="19"/>
    </row>
    <row r="4" spans="1:264" s="13" customFormat="1" ht="37.5" customHeight="1">
      <c r="A4" s="60" t="s">
        <v>12</v>
      </c>
      <c r="B4" s="63" t="s">
        <v>11</v>
      </c>
      <c r="C4" s="63" t="s">
        <v>10</v>
      </c>
      <c r="D4" s="63"/>
      <c r="E4" s="63"/>
      <c r="F4" s="63"/>
      <c r="G4" s="63" t="s">
        <v>9</v>
      </c>
      <c r="H4" s="63"/>
      <c r="I4" s="63"/>
      <c r="J4" s="63"/>
      <c r="K4" s="63" t="s">
        <v>8</v>
      </c>
      <c r="L4" s="63"/>
      <c r="M4" s="63"/>
      <c r="N4" s="63"/>
      <c r="O4" s="66" t="s">
        <v>7</v>
      </c>
      <c r="P4" s="67"/>
      <c r="R4" s="57"/>
      <c r="S4" s="57"/>
    </row>
    <row r="5" spans="1:264" s="13" customFormat="1" ht="37.5" customHeight="1">
      <c r="A5" s="61"/>
      <c r="B5" s="64"/>
      <c r="C5" s="71" t="s">
        <v>6</v>
      </c>
      <c r="D5" s="71"/>
      <c r="E5" s="71" t="s">
        <v>23</v>
      </c>
      <c r="F5" s="71"/>
      <c r="G5" s="85" t="s">
        <v>6</v>
      </c>
      <c r="H5" s="85"/>
      <c r="I5" s="71" t="s">
        <v>23</v>
      </c>
      <c r="J5" s="71"/>
      <c r="K5" s="85" t="s">
        <v>5</v>
      </c>
      <c r="L5" s="85"/>
      <c r="M5" s="71" t="s">
        <v>23</v>
      </c>
      <c r="N5" s="71"/>
      <c r="O5" s="85" t="s">
        <v>4</v>
      </c>
      <c r="P5" s="86"/>
      <c r="R5" s="57"/>
      <c r="S5" s="57"/>
    </row>
    <row r="6" spans="1:264" s="13" customFormat="1" ht="37.5" customHeight="1">
      <c r="A6" s="61"/>
      <c r="B6" s="64"/>
      <c r="C6" s="71"/>
      <c r="D6" s="71"/>
      <c r="E6" s="71"/>
      <c r="F6" s="71"/>
      <c r="G6" s="85"/>
      <c r="H6" s="85"/>
      <c r="I6" s="71"/>
      <c r="J6" s="71"/>
      <c r="K6" s="85"/>
      <c r="L6" s="85"/>
      <c r="M6" s="71"/>
      <c r="N6" s="71"/>
      <c r="O6" s="85"/>
      <c r="P6" s="86"/>
      <c r="R6" s="57"/>
      <c r="S6" s="57"/>
    </row>
    <row r="7" spans="1:264" s="13" customFormat="1" ht="37.5" customHeight="1">
      <c r="A7" s="61"/>
      <c r="B7" s="64"/>
      <c r="C7" s="71"/>
      <c r="D7" s="71"/>
      <c r="E7" s="71"/>
      <c r="F7" s="71"/>
      <c r="G7" s="85"/>
      <c r="H7" s="85"/>
      <c r="I7" s="71"/>
      <c r="J7" s="71"/>
      <c r="K7" s="85"/>
      <c r="L7" s="85"/>
      <c r="M7" s="71"/>
      <c r="N7" s="71"/>
      <c r="O7" s="85"/>
      <c r="P7" s="86"/>
      <c r="R7" s="14"/>
      <c r="S7" s="14"/>
    </row>
    <row r="8" spans="1:264" s="13" customFormat="1" ht="69.75" customHeight="1">
      <c r="A8" s="62"/>
      <c r="B8" s="65"/>
      <c r="C8" s="53"/>
      <c r="D8" s="53"/>
      <c r="E8" s="53"/>
      <c r="F8" s="53"/>
      <c r="G8" s="68"/>
      <c r="H8" s="68"/>
      <c r="I8" s="69"/>
      <c r="J8" s="69"/>
      <c r="K8" s="69" t="s">
        <v>3</v>
      </c>
      <c r="L8" s="69"/>
      <c r="M8" s="69" t="s">
        <v>3</v>
      </c>
      <c r="N8" s="69"/>
      <c r="O8" s="69" t="s">
        <v>29</v>
      </c>
      <c r="P8" s="70"/>
      <c r="R8" s="57"/>
      <c r="S8" s="57"/>
    </row>
    <row r="9" spans="1:264" s="1" customFormat="1" ht="45" customHeight="1">
      <c r="A9" s="46" t="s">
        <v>35</v>
      </c>
      <c r="B9" s="39" t="s">
        <v>34</v>
      </c>
      <c r="C9" s="54">
        <f t="shared" ref="C9:C11" si="0">E9</f>
        <v>45408</v>
      </c>
      <c r="D9" s="55" t="str">
        <f t="shared" ref="D9:D11" si="1">TEXT(C9,"aaa")</f>
        <v>金</v>
      </c>
      <c r="E9" s="54">
        <v>45408</v>
      </c>
      <c r="F9" s="55" t="str">
        <f t="shared" ref="F9:F11" si="2">TEXT(E9,"aaa")</f>
        <v>金</v>
      </c>
      <c r="G9" s="40">
        <f t="shared" ref="G9" si="3">K9</f>
        <v>45413</v>
      </c>
      <c r="H9" s="39" t="str">
        <f t="shared" ref="H9:H11" si="4">TEXT(G9,"aaa")</f>
        <v>水</v>
      </c>
      <c r="I9" s="40">
        <f t="shared" ref="I9" si="5">M9-1</f>
        <v>45413</v>
      </c>
      <c r="J9" s="39" t="str">
        <f t="shared" ref="J9:J11" si="6">TEXT(I9,"aaa")</f>
        <v>水</v>
      </c>
      <c r="K9" s="40">
        <f t="shared" ref="K9" si="7">M9-1</f>
        <v>45413</v>
      </c>
      <c r="L9" s="39" t="str">
        <f t="shared" ref="L9:L11" si="8">TEXT(K9,"aaa")</f>
        <v>水</v>
      </c>
      <c r="M9" s="40">
        <v>45414</v>
      </c>
      <c r="N9" s="39" t="str">
        <f t="shared" ref="N9:N11" si="9">TEXT(M9,"aaa")</f>
        <v>木</v>
      </c>
      <c r="O9" s="40">
        <f t="shared" ref="O9:O11" si="10">M9+2</f>
        <v>45416</v>
      </c>
      <c r="P9" s="44" t="str">
        <f t="shared" ref="P9:P11" si="11">TEXT(O9,"aaa")</f>
        <v>土</v>
      </c>
      <c r="V9" s="8"/>
    </row>
    <row r="10" spans="1:264" s="1" customFormat="1" ht="45" customHeight="1">
      <c r="A10" s="46" t="s">
        <v>30</v>
      </c>
      <c r="B10" s="39" t="s">
        <v>31</v>
      </c>
      <c r="C10" s="40">
        <f t="shared" si="0"/>
        <v>45413</v>
      </c>
      <c r="D10" s="39" t="str">
        <f t="shared" si="1"/>
        <v>水</v>
      </c>
      <c r="E10" s="40">
        <f t="shared" ref="E10" si="12">M10-2</f>
        <v>45413</v>
      </c>
      <c r="F10" s="39" t="str">
        <f t="shared" si="2"/>
        <v>水</v>
      </c>
      <c r="G10" s="40">
        <f t="shared" ref="G10" si="13">K10-1</f>
        <v>45414</v>
      </c>
      <c r="H10" s="39" t="str">
        <f t="shared" si="4"/>
        <v>木</v>
      </c>
      <c r="I10" s="40">
        <f t="shared" ref="I10" si="14">M10</f>
        <v>45415</v>
      </c>
      <c r="J10" s="39" t="str">
        <f t="shared" si="6"/>
        <v>金</v>
      </c>
      <c r="K10" s="40">
        <f t="shared" ref="K10" si="15">M10</f>
        <v>45415</v>
      </c>
      <c r="L10" s="39" t="str">
        <f t="shared" si="8"/>
        <v>金</v>
      </c>
      <c r="M10" s="40">
        <v>45415</v>
      </c>
      <c r="N10" s="39" t="str">
        <f t="shared" si="9"/>
        <v>金</v>
      </c>
      <c r="O10" s="40">
        <f t="shared" si="10"/>
        <v>45417</v>
      </c>
      <c r="P10" s="44" t="str">
        <f t="shared" si="11"/>
        <v>日</v>
      </c>
      <c r="Q10" s="51"/>
      <c r="V10" s="8"/>
    </row>
    <row r="11" spans="1:264" s="1" customFormat="1" ht="45" customHeight="1">
      <c r="A11" s="87" t="s">
        <v>33</v>
      </c>
      <c r="B11" s="39" t="s">
        <v>32</v>
      </c>
      <c r="C11" s="40">
        <f t="shared" si="0"/>
        <v>45414</v>
      </c>
      <c r="D11" s="39" t="str">
        <f t="shared" si="1"/>
        <v>木</v>
      </c>
      <c r="E11" s="40">
        <v>45414</v>
      </c>
      <c r="F11" s="39" t="str">
        <f t="shared" si="2"/>
        <v>木</v>
      </c>
      <c r="G11" s="40">
        <v>45420</v>
      </c>
      <c r="H11" s="39" t="str">
        <f t="shared" si="4"/>
        <v>水</v>
      </c>
      <c r="I11" s="40">
        <v>45420</v>
      </c>
      <c r="J11" s="39" t="str">
        <f t="shared" si="6"/>
        <v>水</v>
      </c>
      <c r="K11" s="40">
        <v>45420</v>
      </c>
      <c r="L11" s="39" t="str">
        <f t="shared" si="8"/>
        <v>水</v>
      </c>
      <c r="M11" s="40">
        <v>45421</v>
      </c>
      <c r="N11" s="39" t="str">
        <f t="shared" si="9"/>
        <v>木</v>
      </c>
      <c r="O11" s="40">
        <f t="shared" si="10"/>
        <v>45423</v>
      </c>
      <c r="P11" s="44" t="str">
        <f t="shared" si="11"/>
        <v>土</v>
      </c>
      <c r="V11" s="8"/>
    </row>
    <row r="12" spans="1:264" s="1" customFormat="1" ht="45" customHeight="1">
      <c r="A12" s="46" t="s">
        <v>30</v>
      </c>
      <c r="B12" s="39" t="s">
        <v>36</v>
      </c>
      <c r="C12" s="40">
        <v>45420</v>
      </c>
      <c r="D12" s="39" t="str">
        <f t="shared" ref="D9:D13" si="16">TEXT(C12,"aaa")</f>
        <v>水</v>
      </c>
      <c r="E12" s="40">
        <v>45420</v>
      </c>
      <c r="F12" s="39" t="str">
        <f t="shared" ref="F9:F13" si="17">TEXT(E12,"aaa")</f>
        <v>水</v>
      </c>
      <c r="G12" s="40">
        <f t="shared" ref="G12" si="18">K12</f>
        <v>45422</v>
      </c>
      <c r="H12" s="39" t="str">
        <f t="shared" ref="H9:H13" si="19">TEXT(G12,"aaa")</f>
        <v>金</v>
      </c>
      <c r="I12" s="40">
        <v>45422</v>
      </c>
      <c r="J12" s="39" t="str">
        <f t="shared" ref="J9:J13" si="20">TEXT(I12,"aaa")</f>
        <v>金</v>
      </c>
      <c r="K12" s="40">
        <v>45422</v>
      </c>
      <c r="L12" s="39" t="str">
        <f t="shared" ref="L9:L13" si="21">TEXT(K12,"aaa")</f>
        <v>金</v>
      </c>
      <c r="M12" s="40">
        <v>45422</v>
      </c>
      <c r="N12" s="39" t="str">
        <f t="shared" ref="N9:N13" si="22">TEXT(M12,"aaa")</f>
        <v>金</v>
      </c>
      <c r="O12" s="40">
        <f t="shared" ref="O9:O13" si="23">M12+2</f>
        <v>45424</v>
      </c>
      <c r="P12" s="44" t="str">
        <f t="shared" ref="P9:P13" si="24">TEXT(O12,"aaa")</f>
        <v>日</v>
      </c>
      <c r="V12" s="8"/>
    </row>
    <row r="13" spans="1:264" s="1" customFormat="1" ht="45" customHeight="1">
      <c r="A13" s="46" t="s">
        <v>37</v>
      </c>
      <c r="B13" s="39" t="s">
        <v>36</v>
      </c>
      <c r="C13" s="40">
        <v>45422</v>
      </c>
      <c r="D13" s="39" t="str">
        <f t="shared" si="16"/>
        <v>金</v>
      </c>
      <c r="E13" s="40">
        <v>45422</v>
      </c>
      <c r="F13" s="39" t="str">
        <f t="shared" si="17"/>
        <v>金</v>
      </c>
      <c r="G13" s="40">
        <f t="shared" ref="G13" si="25">K13-1</f>
        <v>45425</v>
      </c>
      <c r="H13" s="39" t="str">
        <f t="shared" si="19"/>
        <v>月</v>
      </c>
      <c r="I13" s="40">
        <f t="shared" ref="I13" si="26">M13</f>
        <v>45426</v>
      </c>
      <c r="J13" s="39" t="str">
        <f t="shared" si="20"/>
        <v>火</v>
      </c>
      <c r="K13" s="40">
        <f t="shared" ref="K13" si="27">M13</f>
        <v>45426</v>
      </c>
      <c r="L13" s="39" t="str">
        <f t="shared" si="21"/>
        <v>火</v>
      </c>
      <c r="M13" s="40">
        <v>45426</v>
      </c>
      <c r="N13" s="39" t="str">
        <f t="shared" si="22"/>
        <v>火</v>
      </c>
      <c r="O13" s="40">
        <f t="shared" si="23"/>
        <v>45428</v>
      </c>
      <c r="P13" s="44" t="str">
        <f t="shared" si="24"/>
        <v>木</v>
      </c>
      <c r="V13" s="8"/>
    </row>
    <row r="14" spans="1:264" s="1" customFormat="1" ht="45" customHeight="1">
      <c r="A14" s="46" t="s">
        <v>38</v>
      </c>
      <c r="B14" s="39" t="s">
        <v>39</v>
      </c>
      <c r="C14" s="40">
        <v>45425</v>
      </c>
      <c r="D14" s="39" t="str">
        <f t="shared" ref="D14:D19" si="28">TEXT(C14,"aaa")</f>
        <v>月</v>
      </c>
      <c r="E14" s="40">
        <v>45425</v>
      </c>
      <c r="F14" s="39" t="str">
        <f t="shared" ref="F14:F19" si="29">TEXT(E14,"aaa")</f>
        <v>月</v>
      </c>
      <c r="G14" s="40">
        <f t="shared" ref="G14" si="30">K14-1</f>
        <v>45426</v>
      </c>
      <c r="H14" s="39" t="str">
        <f t="shared" ref="H14:H19" si="31">TEXT(G14,"aaa")</f>
        <v>火</v>
      </c>
      <c r="I14" s="40">
        <v>45427</v>
      </c>
      <c r="J14" s="39" t="str">
        <f t="shared" ref="J14:J19" si="32">TEXT(I14,"aaa")</f>
        <v>水</v>
      </c>
      <c r="K14" s="40">
        <v>45427</v>
      </c>
      <c r="L14" s="39" t="str">
        <f t="shared" ref="L14:L19" si="33">TEXT(K14,"aaa")</f>
        <v>水</v>
      </c>
      <c r="M14" s="40">
        <v>45428</v>
      </c>
      <c r="N14" s="39" t="str">
        <f t="shared" ref="N14:N19" si="34">TEXT(M14,"aaa")</f>
        <v>木</v>
      </c>
      <c r="O14" s="40">
        <f t="shared" ref="O14:O15" si="35">M14+2</f>
        <v>45430</v>
      </c>
      <c r="P14" s="44" t="str">
        <f t="shared" ref="P14:P19" si="36">TEXT(O14,"aaa")</f>
        <v>土</v>
      </c>
      <c r="V14" s="8"/>
    </row>
    <row r="15" spans="1:264" s="13" customFormat="1" ht="45" customHeight="1">
      <c r="A15" s="46" t="s">
        <v>30</v>
      </c>
      <c r="B15" s="39" t="s">
        <v>40</v>
      </c>
      <c r="C15" s="40">
        <v>45427</v>
      </c>
      <c r="D15" s="39" t="str">
        <f t="shared" si="28"/>
        <v>水</v>
      </c>
      <c r="E15" s="40">
        <v>45427</v>
      </c>
      <c r="F15" s="39" t="str">
        <f t="shared" si="29"/>
        <v>水</v>
      </c>
      <c r="G15" s="40">
        <f t="shared" ref="G15" si="37">K15</f>
        <v>45429</v>
      </c>
      <c r="H15" s="39" t="str">
        <f t="shared" si="31"/>
        <v>金</v>
      </c>
      <c r="I15" s="40">
        <v>45429</v>
      </c>
      <c r="J15" s="39" t="str">
        <f t="shared" si="32"/>
        <v>金</v>
      </c>
      <c r="K15" s="40">
        <v>45429</v>
      </c>
      <c r="L15" s="39" t="str">
        <f t="shared" si="33"/>
        <v>金</v>
      </c>
      <c r="M15" s="40">
        <v>45429</v>
      </c>
      <c r="N15" s="39" t="str">
        <f t="shared" si="34"/>
        <v>金</v>
      </c>
      <c r="O15" s="40">
        <f t="shared" si="35"/>
        <v>45431</v>
      </c>
      <c r="P15" s="44" t="str">
        <f t="shared" si="36"/>
        <v>日</v>
      </c>
      <c r="Q15" s="17"/>
      <c r="R15" s="16"/>
      <c r="S15" s="12"/>
      <c r="T15" s="12"/>
      <c r="U15" s="43"/>
      <c r="V15" s="43"/>
      <c r="W15" s="15"/>
      <c r="X15" s="43"/>
      <c r="Y15" s="43"/>
    </row>
    <row r="16" spans="1:264" s="9" customFormat="1" ht="45" customHeight="1">
      <c r="A16" s="46" t="s">
        <v>41</v>
      </c>
      <c r="B16" s="39" t="s">
        <v>40</v>
      </c>
      <c r="C16" s="40">
        <v>45429</v>
      </c>
      <c r="D16" s="39" t="str">
        <f t="shared" si="28"/>
        <v>金</v>
      </c>
      <c r="E16" s="40">
        <v>45429</v>
      </c>
      <c r="F16" s="39" t="str">
        <f t="shared" si="29"/>
        <v>金</v>
      </c>
      <c r="G16" s="40">
        <f t="shared" ref="G16:G17" si="38">K16-1</f>
        <v>45432</v>
      </c>
      <c r="H16" s="39" t="str">
        <f t="shared" si="31"/>
        <v>月</v>
      </c>
      <c r="I16" s="40">
        <f t="shared" ref="I16:I17" si="39">M16</f>
        <v>45433</v>
      </c>
      <c r="J16" s="39" t="str">
        <f t="shared" si="32"/>
        <v>火</v>
      </c>
      <c r="K16" s="40">
        <f t="shared" ref="K16:K17" si="40">M16</f>
        <v>45433</v>
      </c>
      <c r="L16" s="39" t="str">
        <f t="shared" si="33"/>
        <v>火</v>
      </c>
      <c r="M16" s="40">
        <v>45433</v>
      </c>
      <c r="N16" s="39" t="str">
        <f t="shared" si="34"/>
        <v>火</v>
      </c>
      <c r="O16" s="40">
        <f t="shared" ref="O16:O20" si="41">M16+2</f>
        <v>45435</v>
      </c>
      <c r="P16" s="44" t="str">
        <f t="shared" si="36"/>
        <v>木</v>
      </c>
      <c r="Q16" s="12"/>
      <c r="R16" s="11"/>
      <c r="T16" s="3"/>
      <c r="U16" s="84"/>
      <c r="V16" s="84"/>
      <c r="W16" s="84"/>
      <c r="X16" s="84"/>
      <c r="AA16" s="10"/>
      <c r="AB16" s="10"/>
      <c r="AC16" s="10"/>
      <c r="AD16" s="10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</row>
    <row r="17" spans="1:259" s="9" customFormat="1" ht="45" customHeight="1">
      <c r="A17" s="46" t="s">
        <v>38</v>
      </c>
      <c r="B17" s="39" t="s">
        <v>42</v>
      </c>
      <c r="C17" s="40">
        <v>45432</v>
      </c>
      <c r="D17" s="39" t="str">
        <f t="shared" si="28"/>
        <v>月</v>
      </c>
      <c r="E17" s="40">
        <v>45432</v>
      </c>
      <c r="F17" s="39" t="str">
        <f t="shared" si="29"/>
        <v>月</v>
      </c>
      <c r="G17" s="40">
        <f t="shared" si="38"/>
        <v>45433</v>
      </c>
      <c r="H17" s="39" t="str">
        <f t="shared" si="31"/>
        <v>火</v>
      </c>
      <c r="I17" s="40">
        <v>45434</v>
      </c>
      <c r="J17" s="39" t="str">
        <f t="shared" si="32"/>
        <v>水</v>
      </c>
      <c r="K17" s="40">
        <v>45434</v>
      </c>
      <c r="L17" s="39" t="str">
        <f t="shared" si="33"/>
        <v>水</v>
      </c>
      <c r="M17" s="40">
        <v>45435</v>
      </c>
      <c r="N17" s="39" t="str">
        <f t="shared" si="34"/>
        <v>木</v>
      </c>
      <c r="O17" s="40">
        <f t="shared" si="41"/>
        <v>45437</v>
      </c>
      <c r="P17" s="44" t="str">
        <f t="shared" si="36"/>
        <v>土</v>
      </c>
      <c r="Q17" s="10"/>
      <c r="V17" s="8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</row>
    <row r="18" spans="1:259" s="1" customFormat="1" ht="45" customHeight="1">
      <c r="A18" s="46" t="s">
        <v>30</v>
      </c>
      <c r="B18" s="39" t="s">
        <v>43</v>
      </c>
      <c r="C18" s="40">
        <v>45434</v>
      </c>
      <c r="D18" s="39" t="str">
        <f t="shared" si="28"/>
        <v>水</v>
      </c>
      <c r="E18" s="40">
        <v>45434</v>
      </c>
      <c r="F18" s="39" t="str">
        <f t="shared" si="29"/>
        <v>水</v>
      </c>
      <c r="G18" s="40">
        <f t="shared" ref="G18" si="42">K18</f>
        <v>45436</v>
      </c>
      <c r="H18" s="39" t="str">
        <f t="shared" si="31"/>
        <v>金</v>
      </c>
      <c r="I18" s="40">
        <v>45436</v>
      </c>
      <c r="J18" s="39" t="str">
        <f t="shared" si="32"/>
        <v>金</v>
      </c>
      <c r="K18" s="40">
        <v>45436</v>
      </c>
      <c r="L18" s="39" t="str">
        <f t="shared" si="33"/>
        <v>金</v>
      </c>
      <c r="M18" s="40">
        <v>45436</v>
      </c>
      <c r="N18" s="39" t="str">
        <f t="shared" si="34"/>
        <v>金</v>
      </c>
      <c r="O18" s="40">
        <f t="shared" si="41"/>
        <v>45438</v>
      </c>
      <c r="P18" s="44" t="str">
        <f t="shared" si="36"/>
        <v>日</v>
      </c>
      <c r="V18" s="8"/>
    </row>
    <row r="19" spans="1:259" s="1" customFormat="1" ht="45" customHeight="1">
      <c r="A19" s="46" t="s">
        <v>37</v>
      </c>
      <c r="B19" s="39" t="s">
        <v>44</v>
      </c>
      <c r="C19" s="40">
        <v>45436</v>
      </c>
      <c r="D19" s="39" t="str">
        <f t="shared" si="28"/>
        <v>金</v>
      </c>
      <c r="E19" s="40">
        <v>45436</v>
      </c>
      <c r="F19" s="39" t="str">
        <f t="shared" si="29"/>
        <v>金</v>
      </c>
      <c r="G19" s="40">
        <f t="shared" ref="G19" si="43">K19-1</f>
        <v>45439</v>
      </c>
      <c r="H19" s="39" t="str">
        <f t="shared" si="31"/>
        <v>月</v>
      </c>
      <c r="I19" s="40">
        <f t="shared" ref="I19" si="44">M19</f>
        <v>45440</v>
      </c>
      <c r="J19" s="39" t="str">
        <f t="shared" si="32"/>
        <v>火</v>
      </c>
      <c r="K19" s="40">
        <f t="shared" ref="K19" si="45">M19</f>
        <v>45440</v>
      </c>
      <c r="L19" s="39" t="str">
        <f t="shared" si="33"/>
        <v>火</v>
      </c>
      <c r="M19" s="40">
        <v>45440</v>
      </c>
      <c r="N19" s="39" t="str">
        <f t="shared" si="34"/>
        <v>火</v>
      </c>
      <c r="O19" s="40">
        <f t="shared" si="41"/>
        <v>45442</v>
      </c>
      <c r="P19" s="44" t="str">
        <f t="shared" si="36"/>
        <v>木</v>
      </c>
      <c r="V19" s="8"/>
    </row>
    <row r="20" spans="1:259" s="1" customFormat="1" ht="45" customHeight="1">
      <c r="A20" s="46" t="s">
        <v>38</v>
      </c>
      <c r="B20" s="39" t="s">
        <v>45</v>
      </c>
      <c r="C20" s="40">
        <v>45439</v>
      </c>
      <c r="D20" s="39" t="str">
        <f t="shared" ref="D20:D21" si="46">TEXT(C20,"aaa")</f>
        <v>月</v>
      </c>
      <c r="E20" s="40">
        <v>45439</v>
      </c>
      <c r="F20" s="39" t="str">
        <f t="shared" ref="F20:F21" si="47">TEXT(E20,"aaa")</f>
        <v>月</v>
      </c>
      <c r="G20" s="40">
        <v>45441</v>
      </c>
      <c r="H20" s="39" t="str">
        <f t="shared" ref="H20:H21" si="48">TEXT(G20,"aaa")</f>
        <v>水</v>
      </c>
      <c r="I20" s="40">
        <v>45441</v>
      </c>
      <c r="J20" s="39" t="str">
        <f t="shared" ref="J20:J21" si="49">TEXT(I20,"aaa")</f>
        <v>水</v>
      </c>
      <c r="K20" s="40">
        <v>45441</v>
      </c>
      <c r="L20" s="39" t="str">
        <f t="shared" ref="L20:L21" si="50">TEXT(K20,"aaa")</f>
        <v>水</v>
      </c>
      <c r="M20" s="40">
        <v>45442</v>
      </c>
      <c r="N20" s="39" t="str">
        <f t="shared" ref="N20:N21" si="51">TEXT(M20,"aaa")</f>
        <v>木</v>
      </c>
      <c r="O20" s="40">
        <f t="shared" si="41"/>
        <v>45444</v>
      </c>
      <c r="P20" s="44" t="str">
        <f t="shared" ref="P20:P21" si="52">TEXT(O20,"aaa")</f>
        <v>土</v>
      </c>
      <c r="V20" s="8"/>
    </row>
    <row r="21" spans="1:259" s="9" customFormat="1" ht="39.950000000000003" customHeight="1">
      <c r="A21" s="52" t="s">
        <v>30</v>
      </c>
      <c r="B21" s="41" t="s">
        <v>46</v>
      </c>
      <c r="C21" s="42">
        <v>45441</v>
      </c>
      <c r="D21" s="41" t="str">
        <f t="shared" si="46"/>
        <v>水</v>
      </c>
      <c r="E21" s="42">
        <v>45441</v>
      </c>
      <c r="F21" s="41" t="str">
        <f t="shared" si="47"/>
        <v>水</v>
      </c>
      <c r="G21" s="42">
        <f t="shared" ref="G21" si="53">K21-1</f>
        <v>45442</v>
      </c>
      <c r="H21" s="41" t="str">
        <f t="shared" si="48"/>
        <v>木</v>
      </c>
      <c r="I21" s="42">
        <f t="shared" ref="I21" si="54">M21</f>
        <v>45443</v>
      </c>
      <c r="J21" s="41" t="str">
        <f t="shared" si="49"/>
        <v>金</v>
      </c>
      <c r="K21" s="42">
        <f t="shared" ref="K21" si="55">M21</f>
        <v>45443</v>
      </c>
      <c r="L21" s="41" t="str">
        <f t="shared" si="50"/>
        <v>金</v>
      </c>
      <c r="M21" s="42">
        <v>45443</v>
      </c>
      <c r="N21" s="41" t="str">
        <f t="shared" si="51"/>
        <v>金</v>
      </c>
      <c r="O21" s="42">
        <f t="shared" ref="O21" si="56">M21+2</f>
        <v>45445</v>
      </c>
      <c r="P21" s="45" t="str">
        <f t="shared" si="52"/>
        <v>日</v>
      </c>
      <c r="Q21" s="10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</row>
    <row r="22" spans="1:259" s="1" customFormat="1" ht="39.950000000000003" customHeight="1">
      <c r="V22" s="8"/>
    </row>
    <row r="23" spans="1:259" s="1" customFormat="1" ht="35.1" customHeight="1">
      <c r="V23" s="2"/>
    </row>
    <row r="24" spans="1:259" s="1" customFormat="1" ht="35.1" customHeight="1">
      <c r="Q24" s="36"/>
      <c r="V24" s="8"/>
    </row>
    <row r="25" spans="1:259" s="1" customFormat="1" ht="35.1" customHeight="1">
      <c r="V25" s="2"/>
    </row>
    <row r="26" spans="1:259" ht="35.1" customHeight="1"/>
    <row r="27" spans="1:259" ht="35.1" customHeight="1"/>
    <row r="30" spans="1:259" ht="36" thickBot="1">
      <c r="A30" s="48" t="s">
        <v>2</v>
      </c>
      <c r="B30" s="49" t="s">
        <v>1</v>
      </c>
      <c r="C30" s="50"/>
      <c r="D30" s="50"/>
      <c r="E30" s="50"/>
      <c r="F30" s="47"/>
      <c r="G30" s="49" t="s">
        <v>0</v>
      </c>
      <c r="H30" s="50"/>
      <c r="I30" s="50"/>
      <c r="J30" s="50"/>
      <c r="K30" s="50"/>
      <c r="L30" s="50"/>
      <c r="M30" s="50"/>
      <c r="N30" s="50"/>
      <c r="O30" s="50"/>
      <c r="P30" s="47"/>
    </row>
    <row r="31" spans="1:259" ht="39" customHeight="1" thickTop="1">
      <c r="A31" s="81" t="s">
        <v>26</v>
      </c>
      <c r="B31" s="72" t="s">
        <v>15</v>
      </c>
      <c r="C31" s="73"/>
      <c r="D31" s="73"/>
      <c r="E31" s="73"/>
      <c r="F31" s="74"/>
      <c r="G31" s="28" t="s">
        <v>16</v>
      </c>
      <c r="H31" s="29"/>
      <c r="I31" s="29"/>
      <c r="J31" s="29"/>
      <c r="K31" s="30"/>
      <c r="L31" s="31"/>
      <c r="M31" s="31"/>
      <c r="N31" s="31"/>
      <c r="O31" s="31"/>
      <c r="P31" s="32" t="s">
        <v>21</v>
      </c>
    </row>
    <row r="32" spans="1:259" ht="28.5">
      <c r="A32" s="82"/>
      <c r="B32" s="75"/>
      <c r="C32" s="76"/>
      <c r="D32" s="76"/>
      <c r="E32" s="76"/>
      <c r="F32" s="77"/>
      <c r="G32" s="27" t="s">
        <v>17</v>
      </c>
      <c r="H32" s="7"/>
      <c r="I32" s="7"/>
      <c r="J32" s="7"/>
      <c r="K32" s="6"/>
      <c r="L32" s="5"/>
      <c r="M32" s="5"/>
      <c r="N32" s="5"/>
      <c r="O32" s="5"/>
      <c r="P32" s="4"/>
    </row>
    <row r="33" spans="1:16" ht="36" customHeight="1">
      <c r="A33" s="83" t="s">
        <v>27</v>
      </c>
      <c r="B33" s="78" t="s">
        <v>18</v>
      </c>
      <c r="C33" s="79"/>
      <c r="D33" s="79"/>
      <c r="E33" s="79"/>
      <c r="F33" s="80"/>
      <c r="G33" s="28" t="s">
        <v>19</v>
      </c>
      <c r="H33" s="29"/>
      <c r="I33" s="29"/>
      <c r="J33" s="29"/>
      <c r="K33" s="30"/>
      <c r="L33" s="31"/>
      <c r="M33" s="31"/>
      <c r="N33" s="31"/>
      <c r="O33" s="31"/>
      <c r="P33" s="32" t="s">
        <v>22</v>
      </c>
    </row>
    <row r="34" spans="1:16" ht="39.75" customHeight="1">
      <c r="A34" s="82"/>
      <c r="B34" s="75"/>
      <c r="C34" s="76"/>
      <c r="D34" s="76"/>
      <c r="E34" s="76"/>
      <c r="F34" s="77"/>
      <c r="G34" s="27" t="s">
        <v>20</v>
      </c>
      <c r="H34" s="7"/>
      <c r="I34" s="7"/>
      <c r="J34" s="7"/>
      <c r="K34" s="6"/>
      <c r="L34" s="5"/>
      <c r="M34" s="5"/>
      <c r="N34" s="5"/>
      <c r="O34" s="5"/>
      <c r="P34" s="4"/>
    </row>
  </sheetData>
  <mergeCells count="30">
    <mergeCell ref="I8:J8"/>
    <mergeCell ref="M8:N8"/>
    <mergeCell ref="U16:X16"/>
    <mergeCell ref="G5:H7"/>
    <mergeCell ref="K5:L7"/>
    <mergeCell ref="O5:P7"/>
    <mergeCell ref="R5:S5"/>
    <mergeCell ref="M5:N7"/>
    <mergeCell ref="I5:J7"/>
    <mergeCell ref="B31:F32"/>
    <mergeCell ref="B33:F34"/>
    <mergeCell ref="A31:A32"/>
    <mergeCell ref="A33:A34"/>
    <mergeCell ref="E5:F7"/>
    <mergeCell ref="Q1:U1"/>
    <mergeCell ref="R6:S6"/>
    <mergeCell ref="A2:E2"/>
    <mergeCell ref="O3:P3"/>
    <mergeCell ref="A4:A8"/>
    <mergeCell ref="B4:B8"/>
    <mergeCell ref="O4:P4"/>
    <mergeCell ref="R8:S8"/>
    <mergeCell ref="G8:H8"/>
    <mergeCell ref="K8:L8"/>
    <mergeCell ref="O8:P8"/>
    <mergeCell ref="R4:S4"/>
    <mergeCell ref="C4:F4"/>
    <mergeCell ref="G4:J4"/>
    <mergeCell ref="K4:N4"/>
    <mergeCell ref="C5:D7"/>
  </mergeCells>
  <phoneticPr fontId="1"/>
  <pageMargins left="0.9055118110236221" right="0.51181102362204722" top="0.55118110236220474" bottom="0.55118110236220474" header="0.31496062992125984" footer="0.31496062992125984"/>
  <pageSetup paperSize="9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上海</vt:lpstr>
      <vt:lpstr>上海!Print_Area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2023-03-27T05:10:11Z</cp:lastPrinted>
  <dcterms:created xsi:type="dcterms:W3CDTF">2016-08-19T05:01:43Z</dcterms:created>
  <dcterms:modified xsi:type="dcterms:W3CDTF">2024-04-26T02:35:49Z</dcterms:modified>
</cp:coreProperties>
</file>