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3\関東\Others\"/>
    </mc:Choice>
  </mc:AlternateContent>
  <bookViews>
    <workbookView xWindow="0" yWindow="0" windowWidth="28800" windowHeight="11370"/>
  </bookViews>
  <sheets>
    <sheet name="ペナン" sheetId="1" r:id="rId1"/>
  </sheets>
  <definedNames>
    <definedName name="A" localSheetId="0">#REF!</definedName>
    <definedName name="A">#REF!</definedName>
    <definedName name="b" localSheetId="0">#REF!</definedName>
    <definedName name="b">#REF!</definedName>
    <definedName name="CFS_NAME" localSheetId="0">#REF!</definedName>
    <definedName name="CFS_NAME">#REF!</definedName>
    <definedName name="CODE_HOME" localSheetId="0">#REF!</definedName>
    <definedName name="CODE_HOME">#REF!</definedName>
    <definedName name="d" localSheetId="0">#REF!</definedName>
    <definedName name="d">#REF!</definedName>
    <definedName name="DP_NAME" localSheetId="0">#REF!</definedName>
    <definedName name="DP_NAME">#REF!</definedName>
    <definedName name="F" localSheetId="0">#REF!</definedName>
    <definedName name="F">#REF!</definedName>
    <definedName name="G" localSheetId="0">#REF!</definedName>
    <definedName name="G">#REF!</definedName>
    <definedName name="h" localSheetId="0">#REF!</definedName>
    <definedName name="h">#REF!</definedName>
    <definedName name="kkk" localSheetId="0">#REF!</definedName>
    <definedName name="kkk">#REF!</definedName>
    <definedName name="LP_NAME" localSheetId="0">#REF!</definedName>
    <definedName name="LP_NAME">#REF!</definedName>
    <definedName name="mm" localSheetId="0">#REF!</definedName>
    <definedName name="mm">#REF!</definedName>
    <definedName name="PORT_HOME" localSheetId="0">#REF!</definedName>
    <definedName name="PORT_HOME">#REF!</definedName>
    <definedName name="_xlnm.Print_Area" localSheetId="0">ペナン!$A$1:$S$33</definedName>
    <definedName name="q" localSheetId="0">#REF!</definedName>
    <definedName name="q">#REF!</definedName>
    <definedName name="s" localSheetId="0">#REF!</definedName>
    <definedName name="s">#REF!</definedName>
    <definedName name="TITLE" localSheetId="0">#REF!</definedName>
    <definedName name="TITLE">#REF!</definedName>
    <definedName name="TITLE_HOME" localSheetId="0">#REF!</definedName>
    <definedName name="TITLE_HOME">#REF!</definedName>
    <definedName name="URINEF" localSheetId="0">#REF!</definedName>
    <definedName name="URINEF">#REF!</definedName>
    <definedName name="uu" localSheetId="0">#REF!</definedName>
    <definedName name="uu">#REF!</definedName>
    <definedName name="VESSEL" localSheetId="0">#REF!</definedName>
    <definedName name="VESSEL">#REF!</definedName>
    <definedName name="VSL_HOME" localSheetId="0">#REF!</definedName>
    <definedName name="VSL_HOME">#REF!</definedName>
    <definedName name="VSL_NAME" localSheetId="0">#REF!</definedName>
    <definedName name="VSL_NAME">#REF!</definedName>
    <definedName name="w" localSheetId="0">#REF!</definedName>
    <definedName name="w">#REF!</definedName>
    <definedName name="ww" localSheetId="0">#REF!</definedName>
    <definedName name="ww">#REF!</definedName>
    <definedName name="X" localSheetId="0">#REF!</definedName>
    <definedName name="X">#REF!</definedName>
    <definedName name="xxx" localSheetId="0">#REF!</definedName>
    <definedName name="xxx">#REF!</definedName>
    <definedName name="Z" localSheetId="0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K19" i="1" l="1"/>
  <c r="L19" i="1" s="1"/>
  <c r="J19" i="1"/>
  <c r="G19" i="1"/>
  <c r="H19" i="1" s="1"/>
  <c r="F19" i="1"/>
  <c r="E19" i="1"/>
  <c r="C19" i="1"/>
  <c r="D19" i="1" s="1"/>
  <c r="K18" i="1"/>
  <c r="L18" i="1" s="1"/>
  <c r="J18" i="1"/>
  <c r="G18" i="1"/>
  <c r="H18" i="1" s="1"/>
  <c r="F18" i="1"/>
  <c r="E18" i="1"/>
  <c r="C18" i="1"/>
  <c r="D18" i="1" s="1"/>
  <c r="K17" i="1"/>
  <c r="L17" i="1" s="1"/>
  <c r="J17" i="1"/>
  <c r="G17" i="1"/>
  <c r="H17" i="1" s="1"/>
  <c r="F17" i="1"/>
  <c r="E17" i="1"/>
  <c r="C17" i="1"/>
  <c r="D17" i="1" s="1"/>
  <c r="K16" i="1"/>
  <c r="L16" i="1" s="1"/>
  <c r="J16" i="1"/>
  <c r="G16" i="1"/>
  <c r="H16" i="1" s="1"/>
  <c r="F16" i="1"/>
  <c r="E16" i="1"/>
  <c r="C16" i="1"/>
  <c r="D16" i="1" s="1"/>
  <c r="K15" i="1"/>
  <c r="L15" i="1" s="1"/>
  <c r="J15" i="1"/>
  <c r="G15" i="1"/>
  <c r="H15" i="1" s="1"/>
  <c r="F15" i="1"/>
  <c r="E15" i="1"/>
  <c r="C15" i="1"/>
  <c r="D15" i="1" s="1"/>
  <c r="K14" i="1"/>
  <c r="L14" i="1" s="1"/>
  <c r="J14" i="1"/>
  <c r="G14" i="1"/>
  <c r="H14" i="1" s="1"/>
  <c r="F14" i="1"/>
  <c r="E14" i="1"/>
  <c r="C14" i="1"/>
  <c r="D14" i="1" s="1"/>
  <c r="K13" i="1"/>
  <c r="L13" i="1" s="1"/>
  <c r="J13" i="1"/>
  <c r="G13" i="1"/>
  <c r="H13" i="1" s="1"/>
  <c r="F13" i="1"/>
  <c r="E13" i="1"/>
  <c r="C13" i="1"/>
  <c r="D13" i="1" s="1"/>
  <c r="K12" i="1"/>
  <c r="L12" i="1" s="1"/>
  <c r="J12" i="1"/>
  <c r="G12" i="1"/>
  <c r="H12" i="1" s="1"/>
  <c r="F12" i="1"/>
  <c r="D12" i="1"/>
  <c r="L11" i="1"/>
  <c r="J11" i="1"/>
  <c r="H11" i="1"/>
  <c r="F11" i="1"/>
  <c r="D11" i="1"/>
  <c r="K10" i="1"/>
  <c r="L10" i="1" s="1"/>
  <c r="J10" i="1"/>
  <c r="G10" i="1"/>
  <c r="H10" i="1" s="1"/>
  <c r="F10" i="1"/>
  <c r="E10" i="1"/>
  <c r="C10" i="1"/>
  <c r="D10" i="1" s="1"/>
</calcChain>
</file>

<file path=xl/sharedStrings.xml><?xml version="1.0" encoding="utf-8"?>
<sst xmlns="http://schemas.openxmlformats.org/spreadsheetml/2006/main" count="51" uniqueCount="48">
  <si>
    <t>　　　　　　　　　PENANG SCHEDULE - 関東　　</t>
    <rPh sb="27" eb="29">
      <t>カントウ</t>
    </rPh>
    <phoneticPr fontId="4"/>
  </si>
  <si>
    <t xml:space="preserve">UPDATED :  </t>
    <phoneticPr fontId="15"/>
  </si>
  <si>
    <t>From Tokyo / Yokohama</t>
    <phoneticPr fontId="4"/>
  </si>
  <si>
    <t>VESSEL</t>
    <phoneticPr fontId="4"/>
  </si>
  <si>
    <t>VOY</t>
  </si>
  <si>
    <t>CFS CUT</t>
    <phoneticPr fontId="4"/>
  </si>
  <si>
    <t>ETA</t>
    <phoneticPr fontId="4"/>
  </si>
  <si>
    <t>TYO</t>
    <phoneticPr fontId="4"/>
  </si>
  <si>
    <t>YOK</t>
    <phoneticPr fontId="4"/>
  </si>
  <si>
    <t>PENANG</t>
    <phoneticPr fontId="4"/>
  </si>
  <si>
    <t>0 DAYS</t>
    <phoneticPr fontId="4"/>
  </si>
  <si>
    <t>貨物搬入先</t>
    <rPh sb="0" eb="2">
      <t>カモツ</t>
    </rPh>
    <rPh sb="2" eb="4">
      <t>ハンニュウ</t>
    </rPh>
    <rPh sb="4" eb="5">
      <t>サキ</t>
    </rPh>
    <phoneticPr fontId="27"/>
  </si>
  <si>
    <t>会社名</t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</si>
  <si>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  <phoneticPr fontId="27"/>
  </si>
  <si>
    <t>東京 CFS</t>
    <phoneticPr fontId="4"/>
  </si>
  <si>
    <t>19 DAYS</t>
    <phoneticPr fontId="4"/>
  </si>
  <si>
    <t>東京海運輸出営業所
TEL：03-6731-7721/FAX：03-6731-7351</t>
    <rPh sb="0" eb="2">
      <t>トウキョウ</t>
    </rPh>
    <rPh sb="2" eb="4">
      <t>カイウン</t>
    </rPh>
    <rPh sb="4" eb="6">
      <t>ユシュツ</t>
    </rPh>
    <rPh sb="6" eb="9">
      <t>エイギョウショ</t>
    </rPh>
    <phoneticPr fontId="4"/>
  </si>
  <si>
    <t>※CFS倉庫受付時間　9:00~16:00</t>
  </si>
  <si>
    <t>E</t>
    <phoneticPr fontId="3"/>
  </si>
  <si>
    <t>(株)宇徳
東京フレートセンター</t>
    <rPh sb="0" eb="3">
      <t>カブ</t>
    </rPh>
    <rPh sb="3" eb="5">
      <t>ウトク</t>
    </rPh>
    <rPh sb="6" eb="8">
      <t>トウキョウ</t>
    </rPh>
    <phoneticPr fontId="3"/>
  </si>
  <si>
    <t>※Port Klang 経由</t>
    <rPh sb="12" eb="14">
      <t>ケイユ</t>
    </rPh>
    <phoneticPr fontId="4"/>
  </si>
  <si>
    <t>TEL: 03-3790-1241  FAX: 03-3790-0803 　</t>
    <phoneticPr fontId="4"/>
  </si>
  <si>
    <t>東京都品川区八潮2-8-1 UTOC TFC H/W　　NACCS：1FWC7</t>
    <phoneticPr fontId="3"/>
  </si>
  <si>
    <t>ETD</t>
    <phoneticPr fontId="3"/>
  </si>
  <si>
    <t>ETA</t>
  </si>
  <si>
    <t>YOK</t>
    <phoneticPr fontId="4"/>
  </si>
  <si>
    <t>横浜 CFS</t>
    <rPh sb="0" eb="2">
      <t>ヨコハマ</t>
    </rPh>
    <phoneticPr fontId="4"/>
  </si>
  <si>
    <t>(株)宇徳
本牧　A-6　CFS</t>
    <rPh sb="0" eb="3">
      <t>カブ</t>
    </rPh>
    <rPh sb="3" eb="5">
      <t>ウトク</t>
    </rPh>
    <rPh sb="6" eb="8">
      <t>ホンモク</t>
    </rPh>
    <phoneticPr fontId="3"/>
  </si>
  <si>
    <t>TEL: 045-264-7011  FAX: 045-264-8036 　NACCS:2EWT8</t>
    <phoneticPr fontId="4"/>
  </si>
  <si>
    <t>神奈川県横浜市中区本牧埠頭9-1 本牧埠頭 A-6 CFS　</t>
    <phoneticPr fontId="3"/>
  </si>
  <si>
    <t>WAN HAI 365</t>
  </si>
  <si>
    <t>YM CENTENNIAL</t>
  </si>
  <si>
    <t>WAN HAI 327</t>
  </si>
  <si>
    <t>YM CAPACITY</t>
  </si>
  <si>
    <t>YM CONTINUITY</t>
  </si>
  <si>
    <t>YM CONTINENT</t>
  </si>
  <si>
    <t>INTERASIA ENGAGE</t>
  </si>
  <si>
    <t>044S</t>
  </si>
  <si>
    <t>S038</t>
    <phoneticPr fontId="3"/>
  </si>
  <si>
    <t>032S</t>
    <phoneticPr fontId="3"/>
  </si>
  <si>
    <t>S015</t>
    <phoneticPr fontId="3"/>
  </si>
  <si>
    <t>042S</t>
    <phoneticPr fontId="3"/>
  </si>
  <si>
    <t>S022</t>
    <phoneticPr fontId="3"/>
  </si>
  <si>
    <t>058S</t>
    <phoneticPr fontId="3"/>
  </si>
  <si>
    <t>S039</t>
    <phoneticPr fontId="3"/>
  </si>
  <si>
    <t>045S</t>
    <phoneticPr fontId="3"/>
  </si>
  <si>
    <t>★WAN HAI 328</t>
    <phoneticPr fontId="3"/>
  </si>
  <si>
    <t>★WAN HAI 327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</si>
</sst>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8" formatCode="&quot;¥&quot;#,##0.00;[Red]&quot;¥&quot;\-#,##0.00"/>
    <numFmt numFmtId="176" formatCode="yyyy/m/d;@"/>
    <numFmt numFmtId="177" formatCode="\ d\Ayys"/>
    <numFmt numFmtId="178" formatCode="m/d;@"/>
    <numFmt numFmtId="179" formatCode="mm/dd"/>
    <numFmt numFmtId="180" formatCode="00/00\-00"/>
  </numFmts>
  <fonts count="4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60"/>
      <color theme="0"/>
      <name val="Meiryo UI"/>
      <family val="3"/>
      <charset val="128"/>
    </font>
    <font>
      <sz val="6"/>
      <name val="Segoe UI"/>
      <family val="2"/>
      <charset val="128"/>
    </font>
    <font>
      <sz val="6"/>
      <name val="ＭＳ Ｐゴシック"/>
      <family val="2"/>
      <charset val="128"/>
      <scheme val="minor"/>
    </font>
    <font>
      <b/>
      <sz val="36"/>
      <color theme="0"/>
      <name val="Meiryo UI"/>
      <family val="3"/>
      <charset val="128"/>
    </font>
    <font>
      <b/>
      <sz val="20"/>
      <color indexed="9"/>
      <name val="Meiryo UI"/>
      <family val="3"/>
      <charset val="128"/>
    </font>
    <font>
      <b/>
      <sz val="18"/>
      <color indexed="9"/>
      <name val="Meiryo UI"/>
      <family val="3"/>
      <charset val="128"/>
    </font>
    <font>
      <b/>
      <sz val="36"/>
      <color indexed="9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0.5"/>
      <name val="Meiryo UI"/>
      <family val="3"/>
      <charset val="128"/>
    </font>
    <font>
      <sz val="26"/>
      <color theme="5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i/>
      <sz val="12"/>
      <name val="ＭＳ Ｐゴシック"/>
      <family val="3"/>
      <charset val="128"/>
    </font>
    <font>
      <b/>
      <sz val="28"/>
      <name val="Meiryo UI"/>
      <family val="3"/>
      <charset val="128"/>
    </font>
    <font>
      <sz val="16"/>
      <name val="Meiryo UI"/>
      <family val="3"/>
      <charset val="128"/>
    </font>
    <font>
      <i/>
      <sz val="12"/>
      <name val="Meiryo UI"/>
      <family val="3"/>
      <charset val="128"/>
    </font>
    <font>
      <sz val="18"/>
      <color indexed="9"/>
      <name val="Meiryo UI"/>
      <family val="3"/>
      <charset val="128"/>
    </font>
    <font>
      <b/>
      <sz val="26"/>
      <name val="Meiryo UI"/>
      <family val="3"/>
      <charset val="128"/>
    </font>
    <font>
      <sz val="26"/>
      <name val="Meiryo UI"/>
      <family val="3"/>
      <charset val="128"/>
    </font>
    <font>
      <sz val="26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24"/>
      <name val="Meiryo UI"/>
      <family val="3"/>
      <charset val="128"/>
    </font>
    <font>
      <b/>
      <sz val="24"/>
      <name val="Meiryo UI"/>
      <family val="3"/>
      <charset val="128"/>
    </font>
    <font>
      <sz val="6"/>
      <name val="ＭＳ Ｐゴシック"/>
      <family val="3"/>
      <charset val="128"/>
    </font>
    <font>
      <sz val="22"/>
      <name val="Meiryo UI"/>
      <family val="3"/>
      <charset val="128"/>
    </font>
    <font>
      <sz val="22"/>
      <color theme="1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u/>
      <sz val="12.1"/>
      <color indexed="12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26"/>
      <color theme="1"/>
      <name val="Meiryo UI"/>
      <family val="3"/>
      <charset val="128"/>
    </font>
    <font>
      <sz val="21"/>
      <name val="Meiryo UI"/>
      <family val="3"/>
      <charset val="128"/>
    </font>
    <font>
      <sz val="11"/>
      <color rgb="FF000000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8">
    <xf numFmtId="0" fontId="0" fillId="0" borderId="0">
      <alignment vertical="center"/>
    </xf>
    <xf numFmtId="0" fontId="1" fillId="0" borderId="0"/>
    <xf numFmtId="0" fontId="30" fillId="0" borderId="0">
      <alignment vertical="center"/>
    </xf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1" fillId="0" borderId="0"/>
    <xf numFmtId="179" fontId="31" fillId="4" borderId="10" applyNumberFormat="0" applyFont="0" applyFill="0" applyBorder="0" applyAlignment="0">
      <alignment horizontal="center" vertical="center"/>
    </xf>
    <xf numFmtId="0" fontId="3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>
      <alignment vertical="center"/>
    </xf>
    <xf numFmtId="0" fontId="1" fillId="0" borderId="0"/>
    <xf numFmtId="0" fontId="1" fillId="0" borderId="0"/>
    <xf numFmtId="0" fontId="3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80" fontId="1" fillId="0" borderId="0" applyFont="0" applyBorder="0"/>
    <xf numFmtId="0" fontId="1" fillId="0" borderId="0">
      <alignment vertical="center"/>
    </xf>
    <xf numFmtId="0" fontId="1" fillId="0" borderId="0">
      <alignment vertical="center"/>
    </xf>
    <xf numFmtId="180" fontId="1" fillId="0" borderId="0" applyFont="0" applyBorder="0"/>
    <xf numFmtId="0" fontId="1" fillId="0" borderId="0" applyFont="0" applyBorder="0"/>
    <xf numFmtId="180" fontId="1" fillId="0" borderId="0" applyFont="0" applyBorder="0"/>
    <xf numFmtId="0" fontId="1" fillId="0" borderId="0"/>
    <xf numFmtId="0" fontId="1" fillId="0" borderId="0"/>
    <xf numFmtId="0" fontId="39" fillId="0" borderId="0"/>
    <xf numFmtId="0" fontId="39" fillId="0" borderId="0"/>
  </cellStyleXfs>
  <cellXfs count="114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Alignment="1">
      <alignment vertical="center" wrapText="1"/>
    </xf>
    <xf numFmtId="0" fontId="7" fillId="0" borderId="0" xfId="1" applyFont="1" applyFill="1" applyAlignment="1">
      <alignment vertical="center" wrapText="1"/>
    </xf>
    <xf numFmtId="0" fontId="8" fillId="0" borderId="0" xfId="1" applyFont="1" applyFill="1" applyAlignment="1">
      <alignment vertical="center"/>
    </xf>
    <xf numFmtId="0" fontId="9" fillId="0" borderId="0" xfId="1" applyFont="1" applyAlignment="1"/>
    <xf numFmtId="0" fontId="9" fillId="0" borderId="0" xfId="1" applyFont="1"/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/>
    </xf>
    <xf numFmtId="0" fontId="13" fillId="0" borderId="0" xfId="1" applyFont="1" applyFill="1" applyAlignment="1">
      <alignment horizontal="center" vertical="center"/>
    </xf>
    <xf numFmtId="0" fontId="14" fillId="0" borderId="0" xfId="1" applyFont="1" applyAlignment="1">
      <alignment horizontal="right" vertical="center"/>
    </xf>
    <xf numFmtId="0" fontId="16" fillId="0" borderId="0" xfId="1" applyFont="1" applyFill="1" applyAlignment="1">
      <alignment horizontal="left" vertical="center"/>
    </xf>
    <xf numFmtId="0" fontId="17" fillId="0" borderId="0" xfId="1" applyFont="1" applyAlignment="1"/>
    <xf numFmtId="0" fontId="18" fillId="0" borderId="0" xfId="1" applyFont="1" applyFill="1" applyAlignment="1">
      <alignment horizontal="center" vertical="center"/>
    </xf>
    <xf numFmtId="0" fontId="19" fillId="0" borderId="0" xfId="1" applyFont="1" applyFill="1" applyAlignment="1"/>
    <xf numFmtId="0" fontId="13" fillId="0" borderId="0" xfId="1" applyFont="1" applyFill="1" applyAlignment="1">
      <alignment vertical="center"/>
    </xf>
    <xf numFmtId="0" fontId="21" fillId="0" borderId="4" xfId="1" applyFont="1" applyBorder="1" applyAlignment="1">
      <alignment horizontal="center" vertical="center"/>
    </xf>
    <xf numFmtId="0" fontId="0" fillId="0" borderId="0" xfId="0">
      <alignment vertical="center"/>
    </xf>
    <xf numFmtId="0" fontId="36" fillId="0" borderId="0" xfId="0" applyFont="1">
      <alignment vertical="center"/>
    </xf>
    <xf numFmtId="178" fontId="29" fillId="0" borderId="12" xfId="1" quotePrefix="1" applyNumberFormat="1" applyFont="1" applyFill="1" applyBorder="1" applyAlignment="1" applyProtection="1">
      <alignment horizontal="center" vertical="center" wrapText="1"/>
      <protection locked="0"/>
    </xf>
    <xf numFmtId="0" fontId="28" fillId="0" borderId="12" xfId="1" applyFont="1" applyFill="1" applyBorder="1" applyAlignment="1">
      <alignment vertical="center"/>
    </xf>
    <xf numFmtId="0" fontId="13" fillId="0" borderId="12" xfId="1" applyFont="1" applyFill="1" applyBorder="1" applyAlignment="1">
      <alignment vertical="center"/>
    </xf>
    <xf numFmtId="0" fontId="28" fillId="0" borderId="2" xfId="1" applyFont="1" applyBorder="1" applyAlignment="1">
      <alignment horizontal="left" vertical="center"/>
    </xf>
    <xf numFmtId="178" fontId="29" fillId="0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1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0" fontId="16" fillId="0" borderId="0" xfId="1" applyFont="1" applyFill="1" applyBorder="1" applyAlignment="1"/>
    <xf numFmtId="0" fontId="14" fillId="0" borderId="0" xfId="1" applyFont="1" applyBorder="1" applyAlignment="1">
      <alignment horizontal="left" vertical="center"/>
    </xf>
    <xf numFmtId="0" fontId="21" fillId="0" borderId="5" xfId="1" applyFont="1" applyBorder="1" applyAlignment="1">
      <alignment vertical="center"/>
    </xf>
    <xf numFmtId="0" fontId="21" fillId="0" borderId="6" xfId="1" applyFont="1" applyBorder="1" applyAlignment="1">
      <alignment vertical="center"/>
    </xf>
    <xf numFmtId="178" fontId="25" fillId="0" borderId="0" xfId="1" applyNumberFormat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 applyProtection="1">
      <alignment vertical="center"/>
      <protection locked="0"/>
    </xf>
    <xf numFmtId="14" fontId="24" fillId="0" borderId="0" xfId="1" applyNumberFormat="1" applyFont="1" applyFill="1" applyBorder="1" applyAlignment="1" applyProtection="1">
      <alignment horizontal="center" vertical="center"/>
      <protection locked="0"/>
    </xf>
    <xf numFmtId="178" fontId="28" fillId="0" borderId="0" xfId="1" applyNumberFormat="1" applyFont="1" applyFill="1" applyBorder="1" applyAlignment="1">
      <alignment horizontal="center" vertical="center"/>
    </xf>
    <xf numFmtId="0" fontId="38" fillId="0" borderId="11" xfId="1" applyFont="1" applyBorder="1" applyAlignment="1">
      <alignment horizontal="left" vertical="center"/>
    </xf>
    <xf numFmtId="0" fontId="13" fillId="0" borderId="0" xfId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right" vertical="center"/>
    </xf>
    <xf numFmtId="0" fontId="21" fillId="3" borderId="20" xfId="1" applyNumberFormat="1" applyFont="1" applyFill="1" applyBorder="1" applyAlignment="1">
      <alignment vertical="center"/>
    </xf>
    <xf numFmtId="0" fontId="29" fillId="0" borderId="0" xfId="1" applyFont="1" applyBorder="1" applyAlignment="1">
      <alignment horizontal="right" vertical="center"/>
    </xf>
    <xf numFmtId="0" fontId="0" fillId="0" borderId="31" xfId="0" applyBorder="1">
      <alignment vertical="center"/>
    </xf>
    <xf numFmtId="0" fontId="13" fillId="0" borderId="2" xfId="1" applyFont="1" applyFill="1" applyBorder="1" applyAlignment="1">
      <alignment vertical="center"/>
    </xf>
    <xf numFmtId="0" fontId="29" fillId="0" borderId="1" xfId="1" applyFont="1" applyBorder="1" applyAlignment="1">
      <alignment horizontal="right" vertical="center"/>
    </xf>
    <xf numFmtId="0" fontId="0" fillId="0" borderId="3" xfId="0" applyBorder="1">
      <alignment vertical="center"/>
    </xf>
    <xf numFmtId="0" fontId="13" fillId="0" borderId="32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36" fillId="0" borderId="7" xfId="0" applyFont="1" applyBorder="1">
      <alignment vertical="center"/>
    </xf>
    <xf numFmtId="0" fontId="38" fillId="0" borderId="32" xfId="1" applyFont="1" applyBorder="1" applyAlignment="1">
      <alignment horizontal="left" vertical="center"/>
    </xf>
    <xf numFmtId="178" fontId="29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1" applyFont="1" applyFill="1" applyBorder="1" applyAlignment="1">
      <alignment vertical="center"/>
    </xf>
    <xf numFmtId="0" fontId="13" fillId="0" borderId="11" xfId="1" applyFont="1" applyFill="1" applyBorder="1" applyAlignment="1">
      <alignment vertical="center"/>
    </xf>
    <xf numFmtId="0" fontId="29" fillId="0" borderId="12" xfId="1" applyFont="1" applyBorder="1" applyAlignment="1">
      <alignment horizontal="right" vertical="center"/>
    </xf>
    <xf numFmtId="0" fontId="0" fillId="0" borderId="13" xfId="0" applyBorder="1">
      <alignment vertical="center"/>
    </xf>
    <xf numFmtId="0" fontId="20" fillId="3" borderId="28" xfId="1" applyFont="1" applyFill="1" applyBorder="1" applyAlignment="1">
      <alignment horizontal="center" vertical="center"/>
    </xf>
    <xf numFmtId="0" fontId="20" fillId="3" borderId="29" xfId="1" applyFont="1" applyFill="1" applyBorder="1" applyAlignment="1">
      <alignment horizontal="center" vertical="center"/>
    </xf>
    <xf numFmtId="0" fontId="20" fillId="3" borderId="28" xfId="1" applyNumberFormat="1" applyFont="1" applyFill="1" applyBorder="1" applyAlignment="1">
      <alignment horizontal="center" vertical="center"/>
    </xf>
    <xf numFmtId="0" fontId="20" fillId="3" borderId="30" xfId="1" applyNumberFormat="1" applyFont="1" applyFill="1" applyBorder="1" applyAlignment="1">
      <alignment horizontal="center" vertical="center"/>
    </xf>
    <xf numFmtId="0" fontId="20" fillId="3" borderId="29" xfId="1" applyNumberFormat="1" applyFont="1" applyFill="1" applyBorder="1" applyAlignment="1">
      <alignment horizontal="center" vertical="center"/>
    </xf>
    <xf numFmtId="0" fontId="26" fillId="0" borderId="33" xfId="1" applyFont="1" applyBorder="1" applyAlignment="1">
      <alignment horizontal="center" vertical="center"/>
    </xf>
    <xf numFmtId="0" fontId="26" fillId="0" borderId="9" xfId="1" applyFont="1" applyBorder="1" applyAlignment="1">
      <alignment horizontal="center" vertical="center"/>
    </xf>
    <xf numFmtId="0" fontId="25" fillId="0" borderId="32" xfId="1" applyFont="1" applyBorder="1" applyAlignment="1">
      <alignment horizontal="center" vertical="center" wrapText="1"/>
    </xf>
    <xf numFmtId="0" fontId="25" fillId="0" borderId="0" xfId="1" applyFont="1" applyBorder="1" applyAlignment="1">
      <alignment horizontal="center" vertical="center" wrapText="1"/>
    </xf>
    <xf numFmtId="0" fontId="25" fillId="0" borderId="31" xfId="1" applyFont="1" applyBorder="1" applyAlignment="1">
      <alignment horizontal="center" vertical="center" wrapText="1"/>
    </xf>
    <xf numFmtId="0" fontId="25" fillId="0" borderId="2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5" fillId="0" borderId="3" xfId="1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176" fontId="14" fillId="0" borderId="0" xfId="1" applyNumberFormat="1" applyFont="1" applyFill="1" applyBorder="1" applyAlignment="1">
      <alignment horizontal="center" vertical="center"/>
    </xf>
    <xf numFmtId="0" fontId="20" fillId="3" borderId="14" xfId="1" applyNumberFormat="1" applyFont="1" applyFill="1" applyBorder="1" applyAlignment="1">
      <alignment horizontal="center" vertical="center" wrapText="1"/>
    </xf>
    <xf numFmtId="0" fontId="20" fillId="3" borderId="17" xfId="1" applyNumberFormat="1" applyFont="1" applyFill="1" applyBorder="1" applyAlignment="1">
      <alignment horizontal="center" vertical="center" wrapText="1"/>
    </xf>
    <xf numFmtId="0" fontId="20" fillId="3" borderId="34" xfId="1" applyNumberFormat="1" applyFont="1" applyFill="1" applyBorder="1" applyAlignment="1">
      <alignment horizontal="center" vertical="center" wrapText="1"/>
    </xf>
    <xf numFmtId="0" fontId="20" fillId="3" borderId="15" xfId="1" applyNumberFormat="1" applyFont="1" applyFill="1" applyBorder="1" applyAlignment="1">
      <alignment horizontal="center" vertical="center"/>
    </xf>
    <xf numFmtId="0" fontId="20" fillId="3" borderId="18" xfId="1" applyNumberFormat="1" applyFont="1" applyFill="1" applyBorder="1" applyAlignment="1">
      <alignment horizontal="center" vertical="center"/>
    </xf>
    <xf numFmtId="0" fontId="20" fillId="3" borderId="20" xfId="1" applyNumberFormat="1" applyFont="1" applyFill="1" applyBorder="1" applyAlignment="1">
      <alignment horizontal="center" vertical="center"/>
    </xf>
    <xf numFmtId="0" fontId="20" fillId="3" borderId="15" xfId="1" applyFont="1" applyFill="1" applyBorder="1" applyAlignment="1">
      <alignment horizontal="center" vertical="center"/>
    </xf>
    <xf numFmtId="0" fontId="20" fillId="3" borderId="16" xfId="1" applyFont="1" applyFill="1" applyBorder="1" applyAlignment="1">
      <alignment horizontal="center" vertical="center"/>
    </xf>
    <xf numFmtId="0" fontId="21" fillId="3" borderId="18" xfId="1" applyNumberFormat="1" applyFont="1" applyFill="1" applyBorder="1" applyAlignment="1">
      <alignment horizontal="center" vertical="center"/>
    </xf>
    <xf numFmtId="0" fontId="21" fillId="3" borderId="22" xfId="1" applyNumberFormat="1" applyFont="1" applyFill="1" applyBorder="1" applyAlignment="1">
      <alignment horizontal="center" vertical="center"/>
    </xf>
    <xf numFmtId="0" fontId="21" fillId="3" borderId="23" xfId="1" applyNumberFormat="1" applyFont="1" applyFill="1" applyBorder="1" applyAlignment="1">
      <alignment horizontal="center" vertical="center"/>
    </xf>
    <xf numFmtId="0" fontId="21" fillId="3" borderId="24" xfId="1" applyNumberFormat="1" applyFont="1" applyFill="1" applyBorder="1" applyAlignment="1">
      <alignment horizontal="center" vertical="center"/>
    </xf>
    <xf numFmtId="0" fontId="21" fillId="3" borderId="25" xfId="1" applyNumberFormat="1" applyFont="1" applyFill="1" applyBorder="1" applyAlignment="1">
      <alignment horizontal="center" vertical="center"/>
    </xf>
    <xf numFmtId="0" fontId="21" fillId="3" borderId="26" xfId="1" applyNumberFormat="1" applyFont="1" applyFill="1" applyBorder="1" applyAlignment="1">
      <alignment horizontal="center" vertical="center"/>
    </xf>
    <xf numFmtId="0" fontId="21" fillId="3" borderId="27" xfId="1" applyNumberFormat="1" applyFont="1" applyFill="1" applyBorder="1" applyAlignment="1">
      <alignment horizontal="center" vertical="center"/>
    </xf>
    <xf numFmtId="0" fontId="23" fillId="3" borderId="22" xfId="1" applyFont="1" applyFill="1" applyBorder="1" applyAlignment="1">
      <alignment horizontal="center" vertical="center"/>
    </xf>
    <xf numFmtId="0" fontId="23" fillId="3" borderId="23" xfId="1" applyFont="1" applyFill="1" applyBorder="1" applyAlignment="1">
      <alignment horizontal="center" vertical="center"/>
    </xf>
    <xf numFmtId="177" fontId="14" fillId="3" borderId="20" xfId="1" applyNumberFormat="1" applyFont="1" applyFill="1" applyBorder="1" applyAlignment="1">
      <alignment horizontal="center" vertical="center"/>
    </xf>
    <xf numFmtId="0" fontId="23" fillId="3" borderId="20" xfId="1" applyFont="1" applyFill="1" applyBorder="1" applyAlignment="1">
      <alignment horizontal="center" vertical="center"/>
    </xf>
    <xf numFmtId="0" fontId="23" fillId="3" borderId="21" xfId="1" applyFont="1" applyFill="1" applyBorder="1" applyAlignment="1">
      <alignment horizontal="center" vertical="center"/>
    </xf>
    <xf numFmtId="0" fontId="22" fillId="3" borderId="18" xfId="1" applyFont="1" applyFill="1" applyBorder="1" applyAlignment="1">
      <alignment horizontal="center" vertical="center" wrapText="1"/>
    </xf>
    <xf numFmtId="0" fontId="22" fillId="3" borderId="19" xfId="1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/>
    </xf>
    <xf numFmtId="0" fontId="26" fillId="0" borderId="8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25" fillId="0" borderId="11" xfId="1" applyFont="1" applyBorder="1" applyAlignment="1">
      <alignment horizontal="center" vertical="center" wrapText="1"/>
    </xf>
    <xf numFmtId="0" fontId="25" fillId="0" borderId="12" xfId="1" applyFont="1" applyBorder="1" applyAlignment="1">
      <alignment horizontal="center" vertical="center" wrapText="1"/>
    </xf>
    <xf numFmtId="0" fontId="25" fillId="0" borderId="13" xfId="1" applyFont="1" applyBorder="1" applyAlignment="1">
      <alignment horizontal="center" vertical="center" wrapText="1"/>
    </xf>
    <xf numFmtId="56" fontId="25" fillId="0" borderId="0" xfId="1" applyNumberFormat="1" applyFont="1" applyFill="1" applyBorder="1" applyAlignment="1">
      <alignment horizontal="center" vertical="center"/>
    </xf>
    <xf numFmtId="14" fontId="24" fillId="0" borderId="18" xfId="1" applyNumberFormat="1" applyFont="1" applyFill="1" applyBorder="1" applyAlignment="1" applyProtection="1">
      <alignment horizontal="center" vertical="center"/>
      <protection locked="0"/>
    </xf>
    <xf numFmtId="178" fontId="25" fillId="0" borderId="18" xfId="1" applyNumberFormat="1" applyFont="1" applyFill="1" applyBorder="1" applyAlignment="1">
      <alignment horizontal="center" vertical="center"/>
    </xf>
    <xf numFmtId="0" fontId="25" fillId="0" borderId="18" xfId="1" applyFont="1" applyFill="1" applyBorder="1" applyAlignment="1">
      <alignment horizontal="center" vertical="center"/>
    </xf>
    <xf numFmtId="56" fontId="25" fillId="0" borderId="18" xfId="1" applyNumberFormat="1" applyFont="1" applyFill="1" applyBorder="1" applyAlignment="1">
      <alignment horizontal="center" vertical="center"/>
    </xf>
    <xf numFmtId="178" fontId="26" fillId="0" borderId="18" xfId="1" applyNumberFormat="1" applyFont="1" applyFill="1" applyBorder="1" applyAlignment="1">
      <alignment horizontal="center" vertical="center"/>
    </xf>
    <xf numFmtId="0" fontId="26" fillId="0" borderId="18" xfId="1" applyFont="1" applyFill="1" applyBorder="1" applyAlignment="1">
      <alignment horizontal="center" vertical="center"/>
    </xf>
    <xf numFmtId="0" fontId="24" fillId="0" borderId="17" xfId="1" applyFont="1" applyFill="1" applyBorder="1" applyAlignment="1" applyProtection="1">
      <alignment vertical="center"/>
      <protection locked="0"/>
    </xf>
    <xf numFmtId="0" fontId="25" fillId="0" borderId="19" xfId="1" applyFont="1" applyFill="1" applyBorder="1" applyAlignment="1">
      <alignment horizontal="center" vertical="center"/>
    </xf>
    <xf numFmtId="0" fontId="24" fillId="0" borderId="35" xfId="1" applyFont="1" applyFill="1" applyBorder="1" applyAlignment="1" applyProtection="1">
      <alignment vertical="center"/>
      <protection locked="0"/>
    </xf>
    <xf numFmtId="14" fontId="24" fillId="0" borderId="36" xfId="1" applyNumberFormat="1" applyFont="1" applyFill="1" applyBorder="1" applyAlignment="1" applyProtection="1">
      <alignment horizontal="center" vertical="center"/>
      <protection locked="0"/>
    </xf>
    <xf numFmtId="178" fontId="25" fillId="0" borderId="36" xfId="1" applyNumberFormat="1" applyFont="1" applyFill="1" applyBorder="1" applyAlignment="1">
      <alignment horizontal="center" vertical="center"/>
    </xf>
    <xf numFmtId="0" fontId="25" fillId="0" borderId="36" xfId="1" applyFont="1" applyFill="1" applyBorder="1" applyAlignment="1">
      <alignment horizontal="center" vertical="center"/>
    </xf>
    <xf numFmtId="56" fontId="25" fillId="0" borderId="36" xfId="1" applyNumberFormat="1" applyFont="1" applyFill="1" applyBorder="1" applyAlignment="1">
      <alignment horizontal="center" vertical="center"/>
    </xf>
    <xf numFmtId="0" fontId="25" fillId="0" borderId="37" xfId="1" applyFont="1" applyFill="1" applyBorder="1" applyAlignment="1">
      <alignment horizontal="center" vertical="center"/>
    </xf>
  </cellXfs>
  <cellStyles count="98">
    <cellStyle name="EXCLセル結合" xfId="8"/>
    <cellStyle name="Normal" xfId="97"/>
    <cellStyle name="Normal 2" xfId="9"/>
    <cellStyle name="パーセント 2" xfId="10"/>
    <cellStyle name="パーセント 3" xfId="11"/>
    <cellStyle name="パーセント 4" xfId="12"/>
    <cellStyle name="ハイパーリンク 2" xfId="13"/>
    <cellStyle name="ハイパーリンク 3" xfId="14"/>
    <cellStyle name="標準" xfId="0" builtinId="0"/>
    <cellStyle name="標準 10" xfId="15"/>
    <cellStyle name="標準 11" xfId="16"/>
    <cellStyle name="標準 11 2" xfId="17"/>
    <cellStyle name="標準 12" xfId="18"/>
    <cellStyle name="標準 12 2" xfId="19"/>
    <cellStyle name="標準 12_Book2" xfId="20"/>
    <cellStyle name="標準 13" xfId="21"/>
    <cellStyle name="標準 14" xfId="96"/>
    <cellStyle name="標準 2" xfId="1"/>
    <cellStyle name="標準 2 2" xfId="22"/>
    <cellStyle name="標準 2 2 2" xfId="23"/>
    <cellStyle name="標準 2 2 3" xfId="24"/>
    <cellStyle name="標準 2 2 3 2" xfId="25"/>
    <cellStyle name="標準 2 2 3 2 2" xfId="26"/>
    <cellStyle name="標準 2 2 3 3" xfId="27"/>
    <cellStyle name="標準 2 2 3 4" xfId="28"/>
    <cellStyle name="標準 2 2 3 4 2" xfId="29"/>
    <cellStyle name="標準 2 2 3_新EUR 入力用" xfId="30"/>
    <cellStyle name="標準 2 2 4" xfId="31"/>
    <cellStyle name="標準 2 2_新EUR 入力用" xfId="32"/>
    <cellStyle name="標準 2_アジア（中国）向けスケジュール0514" xfId="33"/>
    <cellStyle name="標準 3" xfId="34"/>
    <cellStyle name="標準 3 2" xfId="35"/>
    <cellStyle name="標準 3 2 2" xfId="36"/>
    <cellStyle name="標準 3 3" xfId="37"/>
    <cellStyle name="標準 3 3 2" xfId="38"/>
    <cellStyle name="標準 3 3 2 2" xfId="39"/>
    <cellStyle name="標準 3 3 3_Book2" xfId="40"/>
    <cellStyle name="標準 3 4" xfId="41"/>
    <cellStyle name="標準 3 5" xfId="42"/>
    <cellStyle name="標準 3 5 2" xfId="43"/>
    <cellStyle name="標準 3_SCHE(関西） 入力用" xfId="44"/>
    <cellStyle name="標準 4" xfId="45"/>
    <cellStyle name="標準 4 2" xfId="46"/>
    <cellStyle name="標準 4 3" xfId="47"/>
    <cellStyle name="標準 4 4" xfId="48"/>
    <cellStyle name="標準 4 5" xfId="49"/>
    <cellStyle name="標準 4 5 10" xfId="50"/>
    <cellStyle name="標準 4 5 11" xfId="51"/>
    <cellStyle name="標準 4 5 12" xfId="52"/>
    <cellStyle name="標準 4 5 13" xfId="53"/>
    <cellStyle name="標準 4 5 14" xfId="54"/>
    <cellStyle name="標準 4 5 14 2" xfId="55"/>
    <cellStyle name="標準 4 5 14 3" xfId="56"/>
    <cellStyle name="標準 4 5 14 3 2" xfId="57"/>
    <cellStyle name="標準 4 5 14 3_新EUR 入力用" xfId="58"/>
    <cellStyle name="標準 4 5 14 4" xfId="59"/>
    <cellStyle name="標準 4 5 14 4 2" xfId="60"/>
    <cellStyle name="標準 4 5 14 4 3" xfId="61"/>
    <cellStyle name="標準 4 5 14 4 3 2" xfId="62"/>
    <cellStyle name="標準 4 5 14 4 3 2 2" xfId="63"/>
    <cellStyle name="標準 4 5 14 4 3 2 2 2" xfId="64"/>
    <cellStyle name="標準 4 5 14 4 3 2 2 3" xfId="65"/>
    <cellStyle name="標準 4 5 14 4 3 2 2 4" xfId="66"/>
    <cellStyle name="標準 4 5 14 4 3 2 2 5" xfId="67"/>
    <cellStyle name="標準 4 5 14 4 3 2 2 6" xfId="68"/>
    <cellStyle name="標準 4 5 14 4 3 2 2_新EUR 入力用" xfId="69"/>
    <cellStyle name="標準 4 5 14 4 3 2_新EUR 入力用" xfId="70"/>
    <cellStyle name="標準 4 5 14 4 3_新EUR 入力用" xfId="71"/>
    <cellStyle name="標準 4 5 14 4_新EUR 入力用" xfId="72"/>
    <cellStyle name="標準 4 5 14_新EUR 入力用" xfId="73"/>
    <cellStyle name="標準 4 5 2" xfId="74"/>
    <cellStyle name="標準 4 5 3" xfId="75"/>
    <cellStyle name="標準 4 5 4" xfId="76"/>
    <cellStyle name="標準 4 5 5" xfId="77"/>
    <cellStyle name="標準 4 5 6" xfId="78"/>
    <cellStyle name="標準 4 5 7" xfId="79"/>
    <cellStyle name="標準 4 5 8" xfId="80"/>
    <cellStyle name="標準 4 5 9" xfId="81"/>
    <cellStyle name="標準 4 5_新EUR 入力用" xfId="82"/>
    <cellStyle name="標準 4 6" xfId="83"/>
    <cellStyle name="標準 4_新EUR 入力用" xfId="84"/>
    <cellStyle name="標準 5" xfId="85"/>
    <cellStyle name="標準 6" xfId="86"/>
    <cellStyle name="標準 7" xfId="87"/>
    <cellStyle name="標準 7 2" xfId="88"/>
    <cellStyle name="標準 7_新EUR 入力用" xfId="89"/>
    <cellStyle name="標準 8" xfId="90"/>
    <cellStyle name="標準 8 2" xfId="91"/>
    <cellStyle name="標準 8 2 2" xfId="92"/>
    <cellStyle name="標準 8 3" xfId="93"/>
    <cellStyle name="標準 9" xfId="94"/>
    <cellStyle name="標準 9 2" xfId="95"/>
    <cellStyle name="標準 9 2 2 2 2 2 2" xfId="2"/>
    <cellStyle name="콤마 [0]_HMMREQ~1" xfId="3"/>
    <cellStyle name="콤마_HMMREQ~1" xfId="4"/>
    <cellStyle name="통화 [0]_HMMREQ~1" xfId="5"/>
    <cellStyle name="통화_HMMREQ~1" xfId="6"/>
    <cellStyle name="표준_HMMREQ~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81100" cy="906245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81100" cy="906245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81100" cy="906245"/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365522" cy="1047750"/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65522" cy="1047750"/>
        </a:xfrm>
        <a:prstGeom prst="rect">
          <a:avLst/>
        </a:prstGeom>
      </xdr:spPr>
    </xdr:pic>
    <xdr:clientData/>
  </xdr:oneCellAnchor>
  <xdr:twoCellAnchor editAs="absolute">
    <xdr:from>
      <xdr:col>13</xdr:col>
      <xdr:colOff>1287266</xdr:colOff>
      <xdr:row>3</xdr:row>
      <xdr:rowOff>187515</xdr:rowOff>
    </xdr:from>
    <xdr:to>
      <xdr:col>17</xdr:col>
      <xdr:colOff>95251</xdr:colOff>
      <xdr:row>11</xdr:row>
      <xdr:rowOff>547687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408579" y="2497328"/>
          <a:ext cx="5380235" cy="4932172"/>
        </a:xfrm>
        <a:prstGeom prst="rect">
          <a:avLst/>
        </a:prstGeom>
      </xdr:spPr>
    </xdr:pic>
    <xdr:clientData/>
  </xdr:twoCellAnchor>
  <xdr:twoCellAnchor editAs="absolute">
    <xdr:from>
      <xdr:col>13</xdr:col>
      <xdr:colOff>939503</xdr:colOff>
      <xdr:row>12</xdr:row>
      <xdr:rowOff>119067</xdr:rowOff>
    </xdr:from>
    <xdr:to>
      <xdr:col>18</xdr:col>
      <xdr:colOff>714374</xdr:colOff>
      <xdr:row>30</xdr:row>
      <xdr:rowOff>285749</xdr:rowOff>
    </xdr:to>
    <xdr:sp macro="" textlink="">
      <xdr:nvSpPr>
        <xdr:cNvPr id="8" name="テキスト ボックス 7"/>
        <xdr:cNvSpPr txBox="1"/>
      </xdr:nvSpPr>
      <xdr:spPr>
        <a:xfrm>
          <a:off x="19060816" y="7643817"/>
          <a:ext cx="8299746" cy="10715620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0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0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oneCellAnchor>
    <xdr:from>
      <xdr:col>0</xdr:col>
      <xdr:colOff>1000127</xdr:colOff>
      <xdr:row>20</xdr:row>
      <xdr:rowOff>452437</xdr:rowOff>
    </xdr:from>
    <xdr:ext cx="3357560" cy="1809752"/>
    <xdr:sp macro="" textlink="">
      <xdr:nvSpPr>
        <xdr:cNvPr id="6" name="テキスト ボックス 5"/>
        <xdr:cNvSpPr txBox="1"/>
      </xdr:nvSpPr>
      <xdr:spPr>
        <a:xfrm>
          <a:off x="1000127" y="13120687"/>
          <a:ext cx="3357560" cy="1809752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twoCellAnchor>
    <xdr:from>
      <xdr:col>0</xdr:col>
      <xdr:colOff>23813</xdr:colOff>
      <xdr:row>2</xdr:row>
      <xdr:rowOff>71437</xdr:rowOff>
    </xdr:from>
    <xdr:to>
      <xdr:col>3</xdr:col>
      <xdr:colOff>28575</xdr:colOff>
      <xdr:row>2</xdr:row>
      <xdr:rowOff>910237</xdr:rowOff>
    </xdr:to>
    <xdr:sp macro="" textlink="">
      <xdr:nvSpPr>
        <xdr:cNvPr id="11" name="角丸四角形 10"/>
        <xdr:cNvSpPr/>
      </xdr:nvSpPr>
      <xdr:spPr>
        <a:xfrm>
          <a:off x="23813" y="1433512"/>
          <a:ext cx="7548562" cy="8388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</a:t>
          </a: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Penang,</a:t>
          </a:r>
          <a:r>
            <a:rPr kumimoji="1" lang="en-US" altLang="ja-JP" sz="28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Malaysia</a:t>
          </a:r>
          <a:endParaRPr kumimoji="1" lang="en-US" altLang="ja-JP" sz="2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endParaRPr kumimoji="1" lang="en-US" altLang="ja-JP" sz="16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561975</xdr:colOff>
      <xdr:row>21</xdr:row>
      <xdr:rowOff>-1</xdr:rowOff>
    </xdr:from>
    <xdr:to>
      <xdr:col>12</xdr:col>
      <xdr:colOff>23813</xdr:colOff>
      <xdr:row>25</xdr:row>
      <xdr:rowOff>119061</xdr:rowOff>
    </xdr:to>
    <xdr:grpSp>
      <xdr:nvGrpSpPr>
        <xdr:cNvPr id="13" name="グループ化 12"/>
        <xdr:cNvGrpSpPr/>
      </xdr:nvGrpSpPr>
      <xdr:grpSpPr>
        <a:xfrm>
          <a:off x="8777288" y="13311187"/>
          <a:ext cx="8320088" cy="2405062"/>
          <a:chOff x="26887125" y="500454"/>
          <a:chExt cx="9302750" cy="4445000"/>
        </a:xfrm>
      </xdr:grpSpPr>
      <xdr:sp macro="" textlink="">
        <xdr:nvSpPr>
          <xdr:cNvPr id="14" name="円/楕円 13"/>
          <xdr:cNvSpPr/>
        </xdr:nvSpPr>
        <xdr:spPr>
          <a:xfrm>
            <a:off x="26887125" y="500454"/>
            <a:ext cx="9302750" cy="4445000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28138968" y="1123862"/>
            <a:ext cx="6852785" cy="30444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tabSelected="1" view="pageBreakPreview" zoomScale="40" zoomScaleNormal="50" zoomScaleSheetLayoutView="40" workbookViewId="0">
      <selection activeCell="N6" sqref="N6"/>
    </sheetView>
  </sheetViews>
  <sheetFormatPr defaultRowHeight="13.5" x14ac:dyDescent="0.15"/>
  <cols>
    <col min="1" max="1" width="59.875" customWidth="1"/>
    <col min="2" max="2" width="21.875" customWidth="1"/>
    <col min="3" max="3" width="17.625" customWidth="1"/>
    <col min="4" max="4" width="8.5" customWidth="1"/>
    <col min="5" max="5" width="17.625" customWidth="1"/>
    <col min="6" max="6" width="8.5" customWidth="1"/>
    <col min="7" max="7" width="23.875" customWidth="1"/>
    <col min="8" max="8" width="8.5" customWidth="1"/>
    <col min="9" max="9" width="23.875" customWidth="1"/>
    <col min="10" max="10" width="8.5" customWidth="1"/>
    <col min="11" max="11" width="17.625" customWidth="1"/>
    <col min="12" max="12" width="8.5" customWidth="1"/>
    <col min="13" max="13" width="13.75" customWidth="1"/>
    <col min="14" max="17" width="21.625" customWidth="1"/>
    <col min="18" max="18" width="25.625" customWidth="1"/>
    <col min="19" max="19" width="13.875" customWidth="1"/>
    <col min="20" max="20" width="12.375" customWidth="1"/>
    <col min="21" max="28" width="9.25" customWidth="1"/>
    <col min="29" max="29" width="8.125" customWidth="1"/>
    <col min="30" max="30" width="15.875" customWidth="1"/>
  </cols>
  <sheetData>
    <row r="1" spans="1:20" s="5" customFormat="1" ht="73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67" t="s">
        <v>16</v>
      </c>
      <c r="N1" s="67"/>
      <c r="O1" s="67"/>
      <c r="P1" s="67"/>
      <c r="Q1" s="67"/>
      <c r="R1" s="3"/>
      <c r="S1" s="3"/>
      <c r="T1" s="4"/>
    </row>
    <row r="2" spans="1:20" s="6" customFormat="1" ht="33.75" customHeight="1" x14ac:dyDescent="0.25"/>
    <row r="3" spans="1:20" s="5" customFormat="1" ht="74.25" customHeight="1" x14ac:dyDescent="0.25">
      <c r="A3" s="7"/>
      <c r="B3" s="8"/>
      <c r="C3" s="8"/>
      <c r="D3" s="8"/>
      <c r="F3" s="9" t="s">
        <v>20</v>
      </c>
      <c r="G3" s="8"/>
      <c r="H3" s="8"/>
      <c r="I3" s="10"/>
      <c r="J3" s="11"/>
      <c r="M3" s="8"/>
      <c r="N3" s="10"/>
      <c r="O3" s="11" t="s">
        <v>1</v>
      </c>
      <c r="P3" s="68">
        <v>45406</v>
      </c>
      <c r="Q3" s="68"/>
      <c r="R3" s="28" t="s">
        <v>18</v>
      </c>
    </row>
    <row r="4" spans="1:20" s="13" customFormat="1" ht="71.25" customHeight="1" x14ac:dyDescent="0.35">
      <c r="A4" s="12" t="s">
        <v>2</v>
      </c>
      <c r="B4" s="10"/>
      <c r="C4" s="10"/>
      <c r="D4" s="10"/>
      <c r="E4" s="10"/>
      <c r="F4" s="10"/>
      <c r="I4" s="37"/>
      <c r="J4" s="38"/>
      <c r="K4" s="37"/>
      <c r="L4" s="38"/>
      <c r="N4" s="14"/>
      <c r="O4" s="14"/>
      <c r="P4" s="14"/>
      <c r="Q4" s="15"/>
      <c r="R4" s="14"/>
    </row>
    <row r="5" spans="1:20" s="16" customFormat="1" ht="37.5" customHeight="1" x14ac:dyDescent="0.15">
      <c r="A5" s="69" t="s">
        <v>3</v>
      </c>
      <c r="B5" s="72" t="s">
        <v>4</v>
      </c>
      <c r="C5" s="56" t="s">
        <v>5</v>
      </c>
      <c r="D5" s="57"/>
      <c r="E5" s="57"/>
      <c r="F5" s="58"/>
      <c r="G5" s="54" t="s">
        <v>24</v>
      </c>
      <c r="H5" s="55"/>
      <c r="I5" s="75" t="s">
        <v>23</v>
      </c>
      <c r="J5" s="75"/>
      <c r="K5" s="75" t="s">
        <v>6</v>
      </c>
      <c r="L5" s="76"/>
    </row>
    <row r="6" spans="1:20" s="16" customFormat="1" ht="37.5" customHeight="1" x14ac:dyDescent="0.15">
      <c r="A6" s="70"/>
      <c r="B6" s="73"/>
      <c r="C6" s="77" t="s">
        <v>7</v>
      </c>
      <c r="D6" s="77"/>
      <c r="E6" s="78" t="s">
        <v>25</v>
      </c>
      <c r="F6" s="79"/>
      <c r="G6" s="77" t="s">
        <v>8</v>
      </c>
      <c r="H6" s="77"/>
      <c r="I6" s="77" t="s">
        <v>8</v>
      </c>
      <c r="J6" s="77"/>
      <c r="K6" s="89" t="s">
        <v>9</v>
      </c>
      <c r="L6" s="90"/>
    </row>
    <row r="7" spans="1:20" s="16" customFormat="1" ht="37.5" customHeight="1" x14ac:dyDescent="0.15">
      <c r="A7" s="70"/>
      <c r="B7" s="73"/>
      <c r="C7" s="77"/>
      <c r="D7" s="77"/>
      <c r="E7" s="80"/>
      <c r="F7" s="81"/>
      <c r="G7" s="77"/>
      <c r="H7" s="77"/>
      <c r="I7" s="77"/>
      <c r="J7" s="77"/>
      <c r="K7" s="89"/>
      <c r="L7" s="90"/>
    </row>
    <row r="8" spans="1:20" s="16" customFormat="1" ht="37.5" customHeight="1" x14ac:dyDescent="0.15">
      <c r="A8" s="70"/>
      <c r="B8" s="73"/>
      <c r="C8" s="77"/>
      <c r="D8" s="77"/>
      <c r="E8" s="82"/>
      <c r="F8" s="83"/>
      <c r="G8" s="77"/>
      <c r="H8" s="77"/>
      <c r="I8" s="77"/>
      <c r="J8" s="77"/>
      <c r="K8" s="89"/>
      <c r="L8" s="90"/>
    </row>
    <row r="9" spans="1:20" s="16" customFormat="1" ht="37.5" customHeight="1" x14ac:dyDescent="0.15">
      <c r="A9" s="71"/>
      <c r="B9" s="74"/>
      <c r="C9" s="39"/>
      <c r="D9" s="39"/>
      <c r="E9" s="84"/>
      <c r="F9" s="85"/>
      <c r="G9" s="87"/>
      <c r="H9" s="87"/>
      <c r="I9" s="86" t="s">
        <v>10</v>
      </c>
      <c r="J9" s="86"/>
      <c r="K9" s="87" t="s">
        <v>15</v>
      </c>
      <c r="L9" s="88"/>
    </row>
    <row r="10" spans="1:20" s="16" customFormat="1" ht="51" customHeight="1" x14ac:dyDescent="0.15">
      <c r="A10" s="106" t="s">
        <v>31</v>
      </c>
      <c r="B10" s="100" t="s">
        <v>37</v>
      </c>
      <c r="C10" s="101">
        <f t="shared" ref="C10:C14" si="0">E10</f>
        <v>45406</v>
      </c>
      <c r="D10" s="102" t="str">
        <f t="shared" ref="D10:D19" si="1">TEXT(C10,"aaa")</f>
        <v>水</v>
      </c>
      <c r="E10" s="101">
        <f t="shared" ref="E10" si="2">I10-3</f>
        <v>45406</v>
      </c>
      <c r="F10" s="102" t="str">
        <f t="shared" ref="F10:F19" si="3">TEXT(E10,"aaa")</f>
        <v>水</v>
      </c>
      <c r="G10" s="101">
        <f t="shared" ref="G10" si="4">I10-1</f>
        <v>45408</v>
      </c>
      <c r="H10" s="102" t="str">
        <f t="shared" ref="H10:H19" si="5">TEXT(G10,"aaa")</f>
        <v>金</v>
      </c>
      <c r="I10" s="101">
        <v>45409</v>
      </c>
      <c r="J10" s="103" t="str">
        <f t="shared" ref="J10:J19" si="6">TEXT(I10,"aaa")</f>
        <v>土</v>
      </c>
      <c r="K10" s="101">
        <f t="shared" ref="K10" si="7">I10+18</f>
        <v>45427</v>
      </c>
      <c r="L10" s="107" t="str">
        <f t="shared" ref="L10:L19" si="8">TEXT(K10,"aaa")</f>
        <v>水</v>
      </c>
    </row>
    <row r="11" spans="1:20" s="16" customFormat="1" ht="51" customHeight="1" x14ac:dyDescent="0.15">
      <c r="A11" s="106" t="s">
        <v>47</v>
      </c>
      <c r="B11" s="100" t="s">
        <v>38</v>
      </c>
      <c r="C11" s="104">
        <v>45408</v>
      </c>
      <c r="D11" s="105" t="str">
        <f t="shared" si="1"/>
        <v>金</v>
      </c>
      <c r="E11" s="104">
        <v>45408</v>
      </c>
      <c r="F11" s="105" t="str">
        <f t="shared" si="3"/>
        <v>金</v>
      </c>
      <c r="G11" s="101">
        <v>45413</v>
      </c>
      <c r="H11" s="102" t="str">
        <f t="shared" si="5"/>
        <v>水</v>
      </c>
      <c r="I11" s="101">
        <v>45413</v>
      </c>
      <c r="J11" s="103" t="str">
        <f t="shared" si="6"/>
        <v>水</v>
      </c>
      <c r="K11" s="101">
        <v>45434</v>
      </c>
      <c r="L11" s="107" t="str">
        <f t="shared" si="8"/>
        <v>水</v>
      </c>
    </row>
    <row r="12" spans="1:20" s="16" customFormat="1" ht="51" customHeight="1" x14ac:dyDescent="0.15">
      <c r="A12" s="106" t="s">
        <v>46</v>
      </c>
      <c r="B12" s="100" t="s">
        <v>38</v>
      </c>
      <c r="C12" s="104">
        <v>45414</v>
      </c>
      <c r="D12" s="105" t="str">
        <f t="shared" si="1"/>
        <v>木</v>
      </c>
      <c r="E12" s="104">
        <v>45414</v>
      </c>
      <c r="F12" s="105" t="str">
        <f t="shared" si="3"/>
        <v>木</v>
      </c>
      <c r="G12" s="101">
        <f t="shared" ref="G12:G14" si="9">I12</f>
        <v>45420</v>
      </c>
      <c r="H12" s="102" t="str">
        <f t="shared" si="5"/>
        <v>水</v>
      </c>
      <c r="I12" s="101">
        <v>45420</v>
      </c>
      <c r="J12" s="103" t="str">
        <f t="shared" si="6"/>
        <v>水</v>
      </c>
      <c r="K12" s="101">
        <f t="shared" ref="K12:K14" si="10">I12+21</f>
        <v>45441</v>
      </c>
      <c r="L12" s="107" t="str">
        <f t="shared" si="8"/>
        <v>水</v>
      </c>
    </row>
    <row r="13" spans="1:20" s="16" customFormat="1" ht="51" customHeight="1" x14ac:dyDescent="0.15">
      <c r="A13" s="106" t="s">
        <v>34</v>
      </c>
      <c r="B13" s="100" t="s">
        <v>39</v>
      </c>
      <c r="C13" s="101">
        <f t="shared" ref="C13:C19" si="11">E13</f>
        <v>45420</v>
      </c>
      <c r="D13" s="102" t="str">
        <f t="shared" si="1"/>
        <v>水</v>
      </c>
      <c r="E13" s="101">
        <f t="shared" ref="E13" si="12">I13-3</f>
        <v>45420</v>
      </c>
      <c r="F13" s="102" t="str">
        <f t="shared" si="3"/>
        <v>水</v>
      </c>
      <c r="G13" s="101">
        <f t="shared" ref="G13" si="13">I13-1</f>
        <v>45422</v>
      </c>
      <c r="H13" s="102" t="str">
        <f t="shared" si="5"/>
        <v>金</v>
      </c>
      <c r="I13" s="101">
        <v>45423</v>
      </c>
      <c r="J13" s="103" t="str">
        <f t="shared" si="6"/>
        <v>土</v>
      </c>
      <c r="K13" s="101">
        <f t="shared" ref="K13" si="14">I13+18</f>
        <v>45441</v>
      </c>
      <c r="L13" s="107" t="str">
        <f t="shared" si="8"/>
        <v>水</v>
      </c>
    </row>
    <row r="14" spans="1:20" s="16" customFormat="1" ht="51" customHeight="1" x14ac:dyDescent="0.15">
      <c r="A14" s="106" t="s">
        <v>30</v>
      </c>
      <c r="B14" s="100" t="s">
        <v>40</v>
      </c>
      <c r="C14" s="101">
        <f t="shared" si="11"/>
        <v>45425</v>
      </c>
      <c r="D14" s="102" t="str">
        <f t="shared" si="1"/>
        <v>月</v>
      </c>
      <c r="E14" s="101">
        <f t="shared" ref="E14" si="15">I14-2</f>
        <v>45425</v>
      </c>
      <c r="F14" s="102" t="str">
        <f t="shared" si="3"/>
        <v>月</v>
      </c>
      <c r="G14" s="101">
        <f t="shared" ref="G14:G16" si="16">I14</f>
        <v>45427</v>
      </c>
      <c r="H14" s="102" t="str">
        <f t="shared" si="5"/>
        <v>水</v>
      </c>
      <c r="I14" s="101">
        <v>45427</v>
      </c>
      <c r="J14" s="103" t="str">
        <f t="shared" si="6"/>
        <v>水</v>
      </c>
      <c r="K14" s="101">
        <f t="shared" ref="K14:K16" si="17">I14+21</f>
        <v>45448</v>
      </c>
      <c r="L14" s="107" t="str">
        <f t="shared" si="8"/>
        <v>水</v>
      </c>
    </row>
    <row r="15" spans="1:20" s="16" customFormat="1" ht="51" customHeight="1" x14ac:dyDescent="0.15">
      <c r="A15" s="106" t="s">
        <v>33</v>
      </c>
      <c r="B15" s="100" t="s">
        <v>41</v>
      </c>
      <c r="C15" s="101">
        <f t="shared" si="11"/>
        <v>45427</v>
      </c>
      <c r="D15" s="102" t="str">
        <f t="shared" si="1"/>
        <v>水</v>
      </c>
      <c r="E15" s="101">
        <f t="shared" ref="E15" si="18">I15-3</f>
        <v>45427</v>
      </c>
      <c r="F15" s="102" t="str">
        <f t="shared" si="3"/>
        <v>水</v>
      </c>
      <c r="G15" s="101">
        <f t="shared" ref="G15" si="19">I15-1</f>
        <v>45429</v>
      </c>
      <c r="H15" s="102" t="str">
        <f t="shared" si="5"/>
        <v>金</v>
      </c>
      <c r="I15" s="101">
        <v>45430</v>
      </c>
      <c r="J15" s="103" t="str">
        <f t="shared" si="6"/>
        <v>土</v>
      </c>
      <c r="K15" s="101">
        <f t="shared" ref="K15" si="20">I15+18</f>
        <v>45448</v>
      </c>
      <c r="L15" s="107" t="str">
        <f t="shared" si="8"/>
        <v>水</v>
      </c>
    </row>
    <row r="16" spans="1:20" s="16" customFormat="1" ht="51" customHeight="1" x14ac:dyDescent="0.15">
      <c r="A16" s="106" t="s">
        <v>36</v>
      </c>
      <c r="B16" s="100" t="s">
        <v>42</v>
      </c>
      <c r="C16" s="101">
        <f t="shared" si="11"/>
        <v>45432</v>
      </c>
      <c r="D16" s="102" t="str">
        <f t="shared" si="1"/>
        <v>月</v>
      </c>
      <c r="E16" s="101">
        <f t="shared" ref="E16" si="21">I16-2</f>
        <v>45432</v>
      </c>
      <c r="F16" s="102" t="str">
        <f t="shared" si="3"/>
        <v>月</v>
      </c>
      <c r="G16" s="101">
        <f t="shared" ref="G16" si="22">I16</f>
        <v>45434</v>
      </c>
      <c r="H16" s="102" t="str">
        <f t="shared" si="5"/>
        <v>水</v>
      </c>
      <c r="I16" s="101">
        <v>45434</v>
      </c>
      <c r="J16" s="103" t="str">
        <f t="shared" si="6"/>
        <v>水</v>
      </c>
      <c r="K16" s="101">
        <f t="shared" ref="K16" si="23">I16+21</f>
        <v>45455</v>
      </c>
      <c r="L16" s="107" t="str">
        <f t="shared" si="8"/>
        <v>水</v>
      </c>
    </row>
    <row r="17" spans="1:21" s="16" customFormat="1" ht="51" customHeight="1" x14ac:dyDescent="0.15">
      <c r="A17" s="106" t="s">
        <v>35</v>
      </c>
      <c r="B17" s="100" t="s">
        <v>43</v>
      </c>
      <c r="C17" s="101">
        <f t="shared" si="11"/>
        <v>45434</v>
      </c>
      <c r="D17" s="102" t="str">
        <f t="shared" si="1"/>
        <v>水</v>
      </c>
      <c r="E17" s="101">
        <f t="shared" ref="E17" si="24">I17-3</f>
        <v>45434</v>
      </c>
      <c r="F17" s="102" t="str">
        <f t="shared" si="3"/>
        <v>水</v>
      </c>
      <c r="G17" s="101">
        <f t="shared" ref="G17" si="25">I17-1</f>
        <v>45436</v>
      </c>
      <c r="H17" s="102" t="str">
        <f t="shared" si="5"/>
        <v>金</v>
      </c>
      <c r="I17" s="101">
        <v>45437</v>
      </c>
      <c r="J17" s="103" t="str">
        <f t="shared" si="6"/>
        <v>土</v>
      </c>
      <c r="K17" s="101">
        <f t="shared" ref="K17" si="26">I17+18</f>
        <v>45455</v>
      </c>
      <c r="L17" s="107" t="str">
        <f t="shared" si="8"/>
        <v>水</v>
      </c>
    </row>
    <row r="18" spans="1:21" s="16" customFormat="1" ht="51" customHeight="1" x14ac:dyDescent="0.15">
      <c r="A18" s="106" t="s">
        <v>32</v>
      </c>
      <c r="B18" s="100" t="s">
        <v>44</v>
      </c>
      <c r="C18" s="101">
        <f t="shared" si="11"/>
        <v>45439</v>
      </c>
      <c r="D18" s="102" t="str">
        <f t="shared" si="1"/>
        <v>月</v>
      </c>
      <c r="E18" s="101">
        <f t="shared" ref="E18" si="27">I18-2</f>
        <v>45439</v>
      </c>
      <c r="F18" s="102" t="str">
        <f t="shared" si="3"/>
        <v>月</v>
      </c>
      <c r="G18" s="101">
        <f t="shared" ref="G18" si="28">I18</f>
        <v>45441</v>
      </c>
      <c r="H18" s="102" t="str">
        <f t="shared" si="5"/>
        <v>水</v>
      </c>
      <c r="I18" s="101">
        <v>45441</v>
      </c>
      <c r="J18" s="103" t="str">
        <f t="shared" si="6"/>
        <v>水</v>
      </c>
      <c r="K18" s="101">
        <f t="shared" ref="K18" si="29">I18+21</f>
        <v>45462</v>
      </c>
      <c r="L18" s="107" t="str">
        <f t="shared" si="8"/>
        <v>水</v>
      </c>
    </row>
    <row r="19" spans="1:21" s="16" customFormat="1" ht="51" customHeight="1" x14ac:dyDescent="0.15">
      <c r="A19" s="108" t="s">
        <v>31</v>
      </c>
      <c r="B19" s="109" t="s">
        <v>45</v>
      </c>
      <c r="C19" s="110">
        <f t="shared" si="11"/>
        <v>45441</v>
      </c>
      <c r="D19" s="111" t="str">
        <f t="shared" si="1"/>
        <v>水</v>
      </c>
      <c r="E19" s="110">
        <f t="shared" ref="E19" si="30">I19-3</f>
        <v>45441</v>
      </c>
      <c r="F19" s="111" t="str">
        <f t="shared" si="3"/>
        <v>水</v>
      </c>
      <c r="G19" s="110">
        <f t="shared" ref="G19" si="31">I19-1</f>
        <v>45443</v>
      </c>
      <c r="H19" s="111" t="str">
        <f t="shared" si="5"/>
        <v>金</v>
      </c>
      <c r="I19" s="110">
        <v>45444</v>
      </c>
      <c r="J19" s="112" t="str">
        <f t="shared" si="6"/>
        <v>土</v>
      </c>
      <c r="K19" s="110">
        <f t="shared" ref="K19" si="32">I19+18</f>
        <v>45462</v>
      </c>
      <c r="L19" s="113" t="str">
        <f t="shared" si="8"/>
        <v>水</v>
      </c>
    </row>
    <row r="20" spans="1:21" s="16" customFormat="1" ht="51" customHeight="1" x14ac:dyDescent="0.15">
      <c r="A20" s="33"/>
      <c r="B20" s="34"/>
      <c r="C20" s="31"/>
      <c r="D20" s="32"/>
      <c r="E20" s="31"/>
      <c r="F20" s="32"/>
      <c r="G20" s="31"/>
      <c r="H20" s="32"/>
      <c r="I20" s="31"/>
      <c r="J20" s="99"/>
      <c r="K20" s="31"/>
      <c r="L20" s="32"/>
    </row>
    <row r="21" spans="1:21" s="16" customFormat="1" ht="51" customHeight="1" x14ac:dyDescent="0.15">
      <c r="A21" s="33"/>
      <c r="B21" s="34"/>
      <c r="C21" s="31"/>
      <c r="D21" s="32"/>
      <c r="E21" s="31"/>
      <c r="F21" s="32"/>
      <c r="G21" s="31"/>
      <c r="H21" s="32"/>
      <c r="I21" s="31"/>
      <c r="J21" s="99"/>
      <c r="K21" s="31"/>
      <c r="L21" s="32"/>
    </row>
    <row r="22" spans="1:21" s="16" customFormat="1" ht="51" customHeight="1" x14ac:dyDescent="0.15">
      <c r="A22" s="33"/>
      <c r="B22" s="34"/>
      <c r="C22" s="31"/>
      <c r="D22" s="32"/>
      <c r="E22" s="31"/>
      <c r="F22" s="32"/>
      <c r="G22" s="31"/>
      <c r="H22" s="32"/>
      <c r="I22" s="31"/>
      <c r="J22" s="99"/>
      <c r="K22" s="31"/>
      <c r="L22" s="32"/>
    </row>
    <row r="23" spans="1:21" s="16" customFormat="1" ht="51" customHeight="1" x14ac:dyDescent="0.15">
      <c r="A23" s="33"/>
      <c r="B23" s="34"/>
      <c r="C23" s="31"/>
      <c r="D23" s="32"/>
      <c r="E23" s="31"/>
      <c r="F23" s="32"/>
      <c r="G23" s="31"/>
      <c r="H23" s="32"/>
      <c r="I23" s="31"/>
      <c r="J23" s="99"/>
      <c r="K23" s="31"/>
      <c r="L23" s="32"/>
    </row>
    <row r="24" spans="1:21" s="16" customFormat="1" ht="39.950000000000003" customHeight="1" x14ac:dyDescent="0.15">
      <c r="A24" s="33"/>
      <c r="B24" s="34"/>
      <c r="C24" s="35"/>
      <c r="D24" s="32"/>
      <c r="E24" s="31"/>
      <c r="F24" s="32"/>
      <c r="G24" s="31"/>
      <c r="H24" s="32"/>
      <c r="I24" s="31"/>
      <c r="J24" s="32"/>
      <c r="K24" s="31"/>
      <c r="L24" s="32"/>
    </row>
    <row r="25" spans="1:21" s="16" customFormat="1" ht="39.950000000000003" customHeight="1" x14ac:dyDescent="0.15">
      <c r="C25" s="31"/>
      <c r="D25" s="32"/>
      <c r="E25" s="31"/>
      <c r="F25" s="32"/>
      <c r="G25" s="31"/>
      <c r="H25" s="32"/>
      <c r="I25" s="31"/>
      <c r="J25" s="32"/>
      <c r="K25" s="31"/>
      <c r="L25" s="32"/>
    </row>
    <row r="26" spans="1:21" s="16" customFormat="1" ht="39.950000000000003" customHeight="1" x14ac:dyDescent="0.15">
      <c r="C26" s="31"/>
      <c r="D26" s="32"/>
      <c r="E26" s="31"/>
      <c r="F26" s="32"/>
      <c r="G26" s="31"/>
      <c r="H26" s="32"/>
      <c r="I26" s="31"/>
      <c r="J26" s="32"/>
      <c r="K26" s="31"/>
      <c r="L26" s="32"/>
    </row>
    <row r="27" spans="1:21" s="19" customFormat="1" ht="39.950000000000003" customHeight="1" x14ac:dyDescent="0.15">
      <c r="A27" s="91" t="s">
        <v>17</v>
      </c>
      <c r="B27" s="91"/>
      <c r="C27" s="31"/>
      <c r="D27" s="32"/>
      <c r="E27" s="31"/>
      <c r="F27" s="32"/>
      <c r="G27" s="31"/>
      <c r="H27" s="32"/>
      <c r="I27" s="31"/>
      <c r="J27" s="32"/>
      <c r="K27" s="31"/>
      <c r="L27" s="32"/>
    </row>
    <row r="28" spans="1:21" s="19" customFormat="1" ht="39.950000000000003" customHeight="1" x14ac:dyDescent="0.55000000000000004">
      <c r="A28" s="91"/>
      <c r="B28" s="91"/>
      <c r="C28" s="27"/>
      <c r="D28" s="27"/>
      <c r="E28" s="27"/>
      <c r="F28" s="16"/>
      <c r="G28" s="16"/>
      <c r="H28" s="16"/>
      <c r="I28" s="16"/>
      <c r="J28" s="16"/>
      <c r="K28" s="16"/>
      <c r="L28" s="16"/>
    </row>
    <row r="29" spans="1:21" s="19" customFormat="1" ht="36" thickBot="1" x14ac:dyDescent="0.2">
      <c r="A29" s="17" t="s">
        <v>11</v>
      </c>
      <c r="B29" s="93" t="s">
        <v>12</v>
      </c>
      <c r="C29" s="94"/>
      <c r="D29" s="94"/>
      <c r="E29" s="94"/>
      <c r="F29" s="95"/>
      <c r="G29" s="29" t="s">
        <v>13</v>
      </c>
      <c r="H29" s="30"/>
      <c r="I29" s="30"/>
      <c r="J29" s="30"/>
      <c r="K29" s="30"/>
      <c r="L29" s="30"/>
      <c r="M29" s="47"/>
    </row>
    <row r="30" spans="1:21" ht="40.5" customHeight="1" thickTop="1" x14ac:dyDescent="0.15">
      <c r="A30" s="92" t="s">
        <v>14</v>
      </c>
      <c r="B30" s="96" t="s">
        <v>19</v>
      </c>
      <c r="C30" s="97"/>
      <c r="D30" s="97"/>
      <c r="E30" s="97"/>
      <c r="F30" s="98"/>
      <c r="G30" s="36" t="s">
        <v>22</v>
      </c>
      <c r="H30" s="20"/>
      <c r="I30" s="21"/>
      <c r="J30" s="22"/>
      <c r="K30" s="51"/>
      <c r="L30" s="52"/>
      <c r="M30" s="53"/>
      <c r="N30" s="18"/>
      <c r="O30" s="18"/>
      <c r="P30" s="18"/>
      <c r="Q30" s="18"/>
      <c r="R30" s="18"/>
      <c r="S30" s="18"/>
      <c r="T30" s="18"/>
      <c r="U30" s="18"/>
    </row>
    <row r="31" spans="1:21" ht="48.75" customHeight="1" x14ac:dyDescent="0.15">
      <c r="A31" s="60"/>
      <c r="B31" s="64"/>
      <c r="C31" s="65"/>
      <c r="D31" s="65"/>
      <c r="E31" s="65"/>
      <c r="F31" s="66"/>
      <c r="G31" s="23" t="s">
        <v>21</v>
      </c>
      <c r="H31" s="24"/>
      <c r="I31" s="25"/>
      <c r="J31" s="26"/>
      <c r="K31" s="42"/>
      <c r="L31" s="43"/>
      <c r="M31" s="44"/>
      <c r="N31" s="18"/>
      <c r="O31" s="18"/>
      <c r="P31" s="18"/>
      <c r="Q31" s="18"/>
      <c r="R31" s="18"/>
      <c r="S31" s="18"/>
      <c r="T31" s="18"/>
      <c r="U31" s="18"/>
    </row>
    <row r="32" spans="1:21" ht="45.75" customHeight="1" x14ac:dyDescent="0.15">
      <c r="A32" s="59" t="s">
        <v>26</v>
      </c>
      <c r="B32" s="61" t="s">
        <v>27</v>
      </c>
      <c r="C32" s="62"/>
      <c r="D32" s="62"/>
      <c r="E32" s="62"/>
      <c r="F32" s="63"/>
      <c r="G32" s="48" t="s">
        <v>29</v>
      </c>
      <c r="H32" s="49"/>
      <c r="I32" s="50"/>
      <c r="J32" s="46"/>
      <c r="K32" s="45"/>
      <c r="L32" s="40"/>
      <c r="M32" s="41"/>
      <c r="N32" s="18"/>
      <c r="O32" s="18"/>
      <c r="P32" s="18"/>
      <c r="Q32" s="18"/>
      <c r="R32" s="18"/>
      <c r="S32" s="18"/>
      <c r="T32" s="18"/>
      <c r="U32" s="18"/>
    </row>
    <row r="33" spans="1:21" ht="45.75" customHeight="1" x14ac:dyDescent="0.15">
      <c r="A33" s="60"/>
      <c r="B33" s="64"/>
      <c r="C33" s="65"/>
      <c r="D33" s="65"/>
      <c r="E33" s="65"/>
      <c r="F33" s="66"/>
      <c r="G33" s="23" t="s">
        <v>28</v>
      </c>
      <c r="H33" s="24"/>
      <c r="I33" s="25"/>
      <c r="J33" s="26"/>
      <c r="K33" s="42"/>
      <c r="L33" s="43"/>
      <c r="M33" s="44"/>
      <c r="N33" s="18"/>
      <c r="O33" s="18"/>
      <c r="P33" s="18"/>
      <c r="Q33" s="18"/>
      <c r="R33" s="18"/>
      <c r="S33" s="18"/>
      <c r="T33" s="18"/>
      <c r="U33" s="18"/>
    </row>
    <row r="34" spans="1:21" ht="45.75" customHeight="1" x14ac:dyDescent="0.15"/>
    <row r="35" spans="1:21" ht="45.75" customHeight="1" x14ac:dyDescent="0.15"/>
  </sheetData>
  <mergeCells count="23">
    <mergeCell ref="K6:L8"/>
    <mergeCell ref="G9:H9"/>
    <mergeCell ref="I6:J8"/>
    <mergeCell ref="A27:B28"/>
    <mergeCell ref="A30:A31"/>
    <mergeCell ref="B29:F29"/>
    <mergeCell ref="B30:F31"/>
    <mergeCell ref="G5:H5"/>
    <mergeCell ref="C5:F5"/>
    <mergeCell ref="A32:A33"/>
    <mergeCell ref="B32:F33"/>
    <mergeCell ref="M1:Q1"/>
    <mergeCell ref="P3:Q3"/>
    <mergeCell ref="A5:A9"/>
    <mergeCell ref="B5:B9"/>
    <mergeCell ref="I5:J5"/>
    <mergeCell ref="K5:L5"/>
    <mergeCell ref="C6:D8"/>
    <mergeCell ref="E6:F8"/>
    <mergeCell ref="G6:H8"/>
    <mergeCell ref="E9:F9"/>
    <mergeCell ref="I9:J9"/>
    <mergeCell ref="K9:L9"/>
  </mergeCells>
  <phoneticPr fontId="3"/>
  <pageMargins left="0.9055118110236221" right="0.51181102362204722" top="0.55118110236220474" bottom="0.55118110236220474" header="0.31496062992125984" footer="0.31496062992125984"/>
  <pageSetup paperSize="9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ペナン</vt:lpstr>
      <vt:lpstr>ペナン!Print_Area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2023-10-30T07:13:46Z</cp:lastPrinted>
  <dcterms:created xsi:type="dcterms:W3CDTF">2016-08-19T01:16:13Z</dcterms:created>
  <dcterms:modified xsi:type="dcterms:W3CDTF">2024-04-24T06:09:57Z</dcterms:modified>
</cp:coreProperties>
</file>