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Others\"/>
    </mc:Choice>
  </mc:AlternateContent>
  <bookViews>
    <workbookView xWindow="0" yWindow="0" windowWidth="28800" windowHeight="12450"/>
  </bookViews>
  <sheets>
    <sheet name="LCB" sheetId="1" r:id="rId1"/>
  </sheets>
  <definedNames>
    <definedName name="A" localSheetId="0">#REF!</definedName>
    <definedName name="A">#REF!</definedName>
    <definedName name="b" localSheetId="0">#REF!</definedName>
    <definedName name="b">#REF!</definedName>
    <definedName name="CFS_NAME" localSheetId="0">#REF!</definedName>
    <definedName name="CFS_NAME">#REF!</definedName>
    <definedName name="CODE_HOME" localSheetId="0">#REF!</definedName>
    <definedName name="CODE_HOME">#REF!</definedName>
    <definedName name="d" localSheetId="0">#REF!</definedName>
    <definedName name="d">#REF!</definedName>
    <definedName name="DP_NAME" localSheetId="0">#REF!</definedName>
    <definedName name="DP_NAME">#REF!</definedName>
    <definedName name="F" localSheetId="0">#REF!</definedName>
    <definedName name="F">#REF!</definedName>
    <definedName name="G" localSheetId="0">#REF!</definedName>
    <definedName name="G">#REF!</definedName>
    <definedName name="h" localSheetId="0">#REF!</definedName>
    <definedName name="h">#REF!</definedName>
    <definedName name="kkk" localSheetId="0">#REF!</definedName>
    <definedName name="kkk">#REF!</definedName>
    <definedName name="LP_NAME" localSheetId="0">#REF!</definedName>
    <definedName name="LP_NAME">#REF!</definedName>
    <definedName name="mm" localSheetId="0">#REF!</definedName>
    <definedName name="mm">#REF!</definedName>
    <definedName name="PORT_HOME" localSheetId="0">#REF!</definedName>
    <definedName name="PORT_HOME">#REF!</definedName>
    <definedName name="_xlnm.Print_Area" localSheetId="0">LCB!$A$1:$X$34</definedName>
    <definedName name="q" localSheetId="0">#REF!</definedName>
    <definedName name="q">#REF!</definedName>
    <definedName name="s" localSheetId="0">#REF!</definedName>
    <definedName name="s">#REF!</definedName>
    <definedName name="TITLE" localSheetId="0">#REF!</definedName>
    <definedName name="TITLE">#REF!</definedName>
    <definedName name="TITLE_HOME" localSheetId="0">#REF!</definedName>
    <definedName name="TITLE_HOME">#REF!</definedName>
    <definedName name="URINEF" localSheetId="0">#REF!</definedName>
    <definedName name="URINEF">#REF!</definedName>
    <definedName name="uu" localSheetId="0">#REF!</definedName>
    <definedName name="uu">#REF!</definedName>
    <definedName name="VESSEL" localSheetId="0">#REF!</definedName>
    <definedName name="VESSEL">#REF!</definedName>
    <definedName name="VSL_HOME" localSheetId="0">#REF!</definedName>
    <definedName name="VSL_HOME">#REF!</definedName>
    <definedName name="VSL_NAME" localSheetId="0">#REF!</definedName>
    <definedName name="VSL_NAME">#REF!</definedName>
    <definedName name="w" localSheetId="0">#REF!</definedName>
    <definedName name="w">#REF!</definedName>
    <definedName name="ww" localSheetId="0">#REF!</definedName>
    <definedName name="ww">#REF!</definedName>
    <definedName name="X" localSheetId="0">#REF!</definedName>
    <definedName name="X">#REF!</definedName>
    <definedName name="xxx" localSheetId="0">#REF!</definedName>
    <definedName name="xxx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G16" i="1" l="1"/>
  <c r="H16" i="1"/>
  <c r="I16" i="1"/>
  <c r="J16" i="1" s="1"/>
  <c r="L16" i="1"/>
  <c r="N16" i="1"/>
  <c r="O16" i="1"/>
  <c r="P16" i="1" s="1"/>
  <c r="G17" i="1"/>
  <c r="H17" i="1"/>
  <c r="I17" i="1"/>
  <c r="J17" i="1" s="1"/>
  <c r="L17" i="1"/>
  <c r="N17" i="1"/>
  <c r="O17" i="1"/>
  <c r="P17" i="1" s="1"/>
  <c r="G18" i="1"/>
  <c r="H18" i="1"/>
  <c r="I18" i="1"/>
  <c r="J18" i="1" s="1"/>
  <c r="L18" i="1"/>
  <c r="N18" i="1"/>
  <c r="O18" i="1"/>
  <c r="P18" i="1" s="1"/>
  <c r="G19" i="1"/>
  <c r="H19" i="1"/>
  <c r="I19" i="1"/>
  <c r="J19" i="1" s="1"/>
  <c r="L19" i="1"/>
  <c r="N19" i="1"/>
  <c r="O19" i="1"/>
  <c r="P19" i="1" s="1"/>
  <c r="E20" i="1"/>
  <c r="C20" i="1" s="1"/>
  <c r="D20" i="1" s="1"/>
  <c r="G20" i="1"/>
  <c r="H20" i="1"/>
  <c r="I20" i="1"/>
  <c r="J20" i="1" s="1"/>
  <c r="L20" i="1"/>
  <c r="N20" i="1"/>
  <c r="O20" i="1"/>
  <c r="P20" i="1" s="1"/>
  <c r="O15" i="1"/>
  <c r="P15" i="1" s="1"/>
  <c r="N15" i="1"/>
  <c r="L15" i="1"/>
  <c r="I15" i="1"/>
  <c r="J15" i="1" s="1"/>
  <c r="G15" i="1"/>
  <c r="H15" i="1" s="1"/>
  <c r="E15" i="1"/>
  <c r="F15" i="1" s="1"/>
  <c r="O14" i="1"/>
  <c r="P14" i="1" s="1"/>
  <c r="N14" i="1"/>
  <c r="L14" i="1"/>
  <c r="I14" i="1"/>
  <c r="J14" i="1" s="1"/>
  <c r="G14" i="1"/>
  <c r="H14" i="1" s="1"/>
  <c r="E14" i="1"/>
  <c r="F14" i="1" s="1"/>
  <c r="O13" i="1"/>
  <c r="P13" i="1" s="1"/>
  <c r="N13" i="1"/>
  <c r="L13" i="1"/>
  <c r="I13" i="1"/>
  <c r="J13" i="1" s="1"/>
  <c r="G13" i="1"/>
  <c r="H13" i="1" s="1"/>
  <c r="F13" i="1"/>
  <c r="D13" i="1"/>
  <c r="O12" i="1"/>
  <c r="P12" i="1" s="1"/>
  <c r="N12" i="1"/>
  <c r="L12" i="1"/>
  <c r="I12" i="1"/>
  <c r="J12" i="1" s="1"/>
  <c r="G12" i="1"/>
  <c r="H12" i="1" s="1"/>
  <c r="O11" i="1"/>
  <c r="P11" i="1" s="1"/>
  <c r="N11" i="1"/>
  <c r="L11" i="1"/>
  <c r="I11" i="1"/>
  <c r="E11" i="1" s="1"/>
  <c r="G11" i="1"/>
  <c r="H11" i="1" s="1"/>
  <c r="E18" i="1" l="1"/>
  <c r="F18" i="1" s="1"/>
  <c r="F20" i="1"/>
  <c r="E19" i="1"/>
  <c r="E16" i="1"/>
  <c r="E17" i="1"/>
  <c r="C11" i="1"/>
  <c r="D11" i="1" s="1"/>
  <c r="F11" i="1"/>
  <c r="E12" i="1"/>
  <c r="C14" i="1"/>
  <c r="D14" i="1" s="1"/>
  <c r="C15" i="1"/>
  <c r="D15" i="1" s="1"/>
  <c r="J11" i="1"/>
  <c r="C18" i="1" l="1"/>
  <c r="D18" i="1" s="1"/>
  <c r="C19" i="1"/>
  <c r="D19" i="1" s="1"/>
  <c r="F19" i="1"/>
  <c r="F17" i="1"/>
  <c r="C17" i="1"/>
  <c r="D17" i="1" s="1"/>
  <c r="F16" i="1"/>
  <c r="C16" i="1"/>
  <c r="D16" i="1" s="1"/>
  <c r="F12" i="1"/>
  <c r="C12" i="1"/>
  <c r="D12" i="1" s="1"/>
</calcChain>
</file>

<file path=xl/sharedStrings.xml><?xml version="1.0" encoding="utf-8"?>
<sst xmlns="http://schemas.openxmlformats.org/spreadsheetml/2006/main" count="67" uniqueCount="50">
  <si>
    <t>連絡先：大阪海運
TEL：06-7730-1075/FAX：06-7730-1088</t>
    <rPh sb="0" eb="3">
      <t>レンラクサキ</t>
    </rPh>
    <phoneticPr fontId="3"/>
  </si>
  <si>
    <t>VOY</t>
  </si>
  <si>
    <t>CFS CUT</t>
  </si>
  <si>
    <t>ETA</t>
    <phoneticPr fontId="3"/>
  </si>
  <si>
    <t>ETD</t>
    <phoneticPr fontId="3"/>
  </si>
  <si>
    <t>KOB</t>
  </si>
  <si>
    <t>0 DAYS</t>
  </si>
  <si>
    <t>貨物搬入先</t>
    <rPh sb="0" eb="2">
      <t>カモツ</t>
    </rPh>
    <rPh sb="2" eb="4">
      <t>ハンニュウ</t>
    </rPh>
    <rPh sb="4" eb="5">
      <t>サキ</t>
    </rPh>
    <phoneticPr fontId="26"/>
  </si>
  <si>
    <t>会社名</t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</si>
  <si>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6"/>
  </si>
  <si>
    <t>　　　　　　LAEM CHABANG SCHEDULE - 関西　　</t>
    <phoneticPr fontId="3"/>
  </si>
  <si>
    <t>From Osaka / Kobe</t>
    <phoneticPr fontId="3"/>
  </si>
  <si>
    <t xml:space="preserve">UPDATED :  </t>
    <phoneticPr fontId="15"/>
  </si>
  <si>
    <t>VESSEL</t>
    <phoneticPr fontId="3"/>
  </si>
  <si>
    <t>OSA</t>
    <phoneticPr fontId="3"/>
  </si>
  <si>
    <t>LCB</t>
    <phoneticPr fontId="3"/>
  </si>
  <si>
    <t xml:space="preserve"> </t>
    <phoneticPr fontId="3"/>
  </si>
  <si>
    <t>9 DAYS</t>
    <phoneticPr fontId="3"/>
  </si>
  <si>
    <t>OSA</t>
    <phoneticPr fontId="35"/>
  </si>
  <si>
    <t>0 DAYS</t>
    <phoneticPr fontId="35"/>
  </si>
  <si>
    <t>ARICA BRIDGE</t>
  </si>
  <si>
    <t>CALLAO BRIDGE</t>
  </si>
  <si>
    <t>YM INCEPTION</t>
  </si>
  <si>
    <t>東灘区向洋町西6-4</t>
  </si>
  <si>
    <t>日東物流㈱
大阪総合物流センター</t>
    <rPh sb="0" eb="4">
      <t>ニットウブツリュウ</t>
    </rPh>
    <rPh sb="6" eb="12">
      <t>オオサカソウゴウブツリュウ</t>
    </rPh>
    <phoneticPr fontId="15"/>
  </si>
  <si>
    <t>大阪市住之江区南港東9-4-36</t>
    <phoneticPr fontId="3"/>
  </si>
  <si>
    <t>NACCS: 4IWM4</t>
    <phoneticPr fontId="3"/>
  </si>
  <si>
    <t>TEL : 06-6612-2600   FAX :06-6612-2605</t>
    <phoneticPr fontId="3"/>
  </si>
  <si>
    <t>日東物流㈱
神戸六甲C-4　CFS倉庫</t>
    <rPh sb="0" eb="4">
      <t>ニットウブツリュウ</t>
    </rPh>
    <rPh sb="6" eb="8">
      <t>コウベ</t>
    </rPh>
    <rPh sb="8" eb="10">
      <t>ロッコウ</t>
    </rPh>
    <rPh sb="17" eb="19">
      <t>ソウコ</t>
    </rPh>
    <phoneticPr fontId="15"/>
  </si>
  <si>
    <t>NACCS: 3GDL2</t>
    <phoneticPr fontId="38"/>
  </si>
  <si>
    <t>TEL：078-857-1361   FAX：078-857-1365</t>
    <phoneticPr fontId="38"/>
  </si>
  <si>
    <t>E</t>
    <phoneticPr fontId="35"/>
  </si>
  <si>
    <t>-</t>
    <phoneticPr fontId="38"/>
  </si>
  <si>
    <t>大阪 CFS
2024/1/1～</t>
    <rPh sb="0" eb="2">
      <t>オオサカ</t>
    </rPh>
    <phoneticPr fontId="3"/>
  </si>
  <si>
    <t>神戸 CFS
2024/1/1～</t>
    <rPh sb="0" eb="2">
      <t>コウベ</t>
    </rPh>
    <phoneticPr fontId="3"/>
  </si>
  <si>
    <t>YM INITIATIVE</t>
  </si>
  <si>
    <t>MARTINIQUE</t>
  </si>
  <si>
    <t>YM IMPROVEMENT</t>
  </si>
  <si>
    <t>246S</t>
  </si>
  <si>
    <t>MARTINIQUE</t>
    <phoneticPr fontId="35"/>
  </si>
  <si>
    <t>255S</t>
    <phoneticPr fontId="35"/>
  </si>
  <si>
    <t>191S</t>
    <phoneticPr fontId="35"/>
  </si>
  <si>
    <t>254S</t>
    <phoneticPr fontId="35"/>
  </si>
  <si>
    <t>218S</t>
    <phoneticPr fontId="35"/>
  </si>
  <si>
    <t>★YM IMAGE</t>
    <phoneticPr fontId="35"/>
  </si>
  <si>
    <t>241S</t>
    <phoneticPr fontId="35"/>
  </si>
  <si>
    <t>324S</t>
    <phoneticPr fontId="35"/>
  </si>
  <si>
    <t>256S</t>
    <phoneticPr fontId="35"/>
  </si>
  <si>
    <t>247S</t>
    <phoneticPr fontId="35"/>
  </si>
  <si>
    <t>255S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</si>
</sst>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8" formatCode="&quot;¥&quot;#,##0.00;[Red]&quot;¥&quot;\-#,##0.00"/>
    <numFmt numFmtId="176" formatCode="yyyy/m/d;@"/>
    <numFmt numFmtId="177" formatCode="m/d;@"/>
    <numFmt numFmtId="178" formatCode="&quot;06/&quot;00"/>
    <numFmt numFmtId="179" formatCode="&quot;05/&quot;00"/>
    <numFmt numFmtId="180" formatCode="mm/dd"/>
  </numFmts>
  <fonts count="41" x14ac:knownFonts="1">
    <font>
      <sz val="11"/>
      <color theme="1"/>
      <name val="Segoe UI"/>
      <family val="2"/>
      <charset val="128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2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3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16"/>
      <name val="Meiryo UI"/>
      <family val="3"/>
      <charset val="128"/>
    </font>
    <font>
      <b/>
      <sz val="28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i/>
      <sz val="12"/>
      <name val="ＭＳ Ｐゴシック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b/>
      <sz val="16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sz val="24"/>
      <name val="Meiryo UI"/>
      <family val="3"/>
      <charset val="128"/>
    </font>
    <font>
      <sz val="14"/>
      <name val="Meiryo UI"/>
      <family val="3"/>
      <charset val="128"/>
    </font>
    <font>
      <sz val="12"/>
      <color indexed="10"/>
      <name val="Meiryo UI"/>
      <family val="3"/>
      <charset val="128"/>
    </font>
    <font>
      <sz val="16"/>
      <color theme="5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i/>
      <sz val="11"/>
      <color theme="1"/>
      <name val="Meiryo UI"/>
      <family val="3"/>
      <charset val="128"/>
    </font>
    <font>
      <sz val="18"/>
      <color theme="3" tint="0.39997558519241921"/>
      <name val="Meiryo UI"/>
      <family val="3"/>
      <charset val="128"/>
    </font>
    <font>
      <sz val="6"/>
      <name val="ＭＳ ゴシック"/>
      <family val="3"/>
      <charset val="128"/>
    </font>
    <font>
      <b/>
      <sz val="24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6"/>
      <name val="Segoe UI"/>
      <family val="2"/>
      <charset val="128"/>
    </font>
    <font>
      <b/>
      <sz val="11"/>
      <color rgb="FFFF0000"/>
      <name val="Meiryo UI"/>
      <family val="3"/>
      <charset val="128"/>
    </font>
    <font>
      <b/>
      <sz val="2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8" fillId="0" borderId="0" xfId="1" applyFont="1" applyAlignment="1"/>
    <xf numFmtId="0" fontId="8" fillId="0" borderId="0" xfId="1" applyFont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center" vertical="center"/>
    </xf>
    <xf numFmtId="0" fontId="11" fillId="0" borderId="0" xfId="1" applyFont="1" applyAlignment="1"/>
    <xf numFmtId="0" fontId="14" fillId="0" borderId="0" xfId="1" applyFont="1" applyAlignment="1">
      <alignment horizontal="right" vertical="center"/>
    </xf>
    <xf numFmtId="0" fontId="16" fillId="0" borderId="0" xfId="1" applyFont="1" applyFill="1" applyAlignment="1">
      <alignment horizontal="center" vertical="center"/>
    </xf>
    <xf numFmtId="0" fontId="17" fillId="0" borderId="0" xfId="1" applyFont="1" applyFill="1" applyAlignment="1"/>
    <xf numFmtId="0" fontId="19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22" fillId="0" borderId="0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49" fontId="23" fillId="0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Alignment="1">
      <alignment vertical="center"/>
    </xf>
    <xf numFmtId="49" fontId="23" fillId="0" borderId="0" xfId="1" applyNumberFormat="1" applyFont="1" applyFill="1" applyBorder="1" applyAlignment="1" applyProtection="1">
      <alignment horizontal="left" vertical="center"/>
      <protection locked="0"/>
    </xf>
    <xf numFmtId="177" fontId="23" fillId="0" borderId="0" xfId="1" applyNumberFormat="1" applyFont="1" applyFill="1" applyBorder="1" applyAlignment="1" applyProtection="1">
      <alignment horizontal="center" vertical="center"/>
      <protection locked="0"/>
    </xf>
    <xf numFmtId="178" fontId="23" fillId="0" borderId="0" xfId="1" applyNumberFormat="1" applyFont="1" applyFill="1" applyBorder="1" applyAlignment="1" applyProtection="1">
      <alignment horizontal="center" vertical="center"/>
      <protection locked="0"/>
    </xf>
    <xf numFmtId="179" fontId="23" fillId="0" borderId="0" xfId="1" applyNumberFormat="1" applyFont="1" applyFill="1" applyBorder="1" applyAlignment="1" applyProtection="1">
      <alignment horizontal="center" vertical="center"/>
      <protection locked="0"/>
    </xf>
    <xf numFmtId="180" fontId="23" fillId="0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>
      <alignment vertical="center"/>
    </xf>
    <xf numFmtId="49" fontId="25" fillId="0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>
      <alignment vertical="center"/>
    </xf>
    <xf numFmtId="0" fontId="20" fillId="0" borderId="6" xfId="1" applyFont="1" applyBorder="1" applyAlignment="1">
      <alignment horizontal="center" vertical="center"/>
    </xf>
    <xf numFmtId="0" fontId="28" fillId="0" borderId="0" xfId="1" applyFont="1" applyFill="1" applyBorder="1" applyAlignment="1">
      <alignment vertical="center"/>
    </xf>
    <xf numFmtId="0" fontId="25" fillId="0" borderId="0" xfId="1" applyFont="1" applyFill="1" applyBorder="1" applyAlignment="1" applyProtection="1">
      <alignment horizontal="left" vertical="center"/>
      <protection locked="0"/>
    </xf>
    <xf numFmtId="177" fontId="29" fillId="0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vertical="center"/>
    </xf>
    <xf numFmtId="0" fontId="19" fillId="0" borderId="0" xfId="1" applyFont="1" applyFill="1" applyAlignment="1">
      <alignment vertical="center"/>
    </xf>
    <xf numFmtId="0" fontId="30" fillId="0" borderId="0" xfId="1" applyFont="1" applyAlignment="1">
      <alignment vertical="center"/>
    </xf>
    <xf numFmtId="0" fontId="13" fillId="0" borderId="0" xfId="1" applyFont="1" applyBorder="1" applyAlignment="1">
      <alignment vertical="center"/>
    </xf>
    <xf numFmtId="0" fontId="31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32" fillId="0" borderId="0" xfId="1" applyFont="1" applyBorder="1" applyAlignment="1">
      <alignment vertical="center"/>
    </xf>
    <xf numFmtId="0" fontId="33" fillId="0" borderId="0" xfId="1" applyFont="1" applyBorder="1" applyAlignment="1">
      <alignment vertical="center"/>
    </xf>
    <xf numFmtId="0" fontId="34" fillId="0" borderId="0" xfId="1" applyFont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vertical="center"/>
    </xf>
    <xf numFmtId="0" fontId="24" fillId="0" borderId="15" xfId="1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24" fillId="0" borderId="19" xfId="1" applyFont="1" applyFill="1" applyBorder="1" applyAlignment="1">
      <alignment horizontal="center" vertical="center"/>
    </xf>
    <xf numFmtId="49" fontId="36" fillId="0" borderId="11" xfId="1" applyNumberFormat="1" applyFont="1" applyFill="1" applyBorder="1" applyAlignment="1" applyProtection="1">
      <alignment vertical="center"/>
      <protection locked="0"/>
    </xf>
    <xf numFmtId="0" fontId="36" fillId="0" borderId="11" xfId="1" applyFont="1" applyFill="1" applyBorder="1" applyAlignment="1">
      <alignment vertical="center"/>
    </xf>
    <xf numFmtId="177" fontId="36" fillId="0" borderId="11" xfId="1" quotePrefix="1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2" applyFont="1" applyBorder="1" applyAlignment="1">
      <alignment horizontal="center" vertical="center"/>
    </xf>
    <xf numFmtId="0" fontId="36" fillId="0" borderId="12" xfId="1" applyFont="1" applyFill="1" applyBorder="1" applyAlignment="1">
      <alignment horizontal="right" vertical="center"/>
    </xf>
    <xf numFmtId="49" fontId="36" fillId="0" borderId="1" xfId="1" applyNumberFormat="1" applyFont="1" applyFill="1" applyBorder="1" applyAlignment="1" applyProtection="1">
      <alignment vertical="center"/>
      <protection locked="0"/>
    </xf>
    <xf numFmtId="0" fontId="36" fillId="0" borderId="1" xfId="1" applyFont="1" applyFill="1" applyBorder="1" applyAlignment="1">
      <alignment vertical="center"/>
    </xf>
    <xf numFmtId="177" fontId="36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2" applyFont="1" applyBorder="1" applyAlignment="1">
      <alignment horizontal="center" vertical="center"/>
    </xf>
    <xf numFmtId="0" fontId="36" fillId="0" borderId="5" xfId="1" applyFont="1" applyFill="1" applyBorder="1" applyAlignment="1">
      <alignment vertical="center"/>
    </xf>
    <xf numFmtId="0" fontId="36" fillId="0" borderId="2" xfId="1" applyFont="1" applyFill="1" applyBorder="1" applyAlignment="1">
      <alignment horizontal="left" vertical="center"/>
    </xf>
    <xf numFmtId="0" fontId="37" fillId="0" borderId="13" xfId="1" applyFont="1" applyFill="1" applyBorder="1" applyAlignment="1">
      <alignment vertical="center"/>
    </xf>
    <xf numFmtId="0" fontId="36" fillId="0" borderId="3" xfId="1" applyFont="1" applyFill="1" applyBorder="1" applyAlignment="1">
      <alignment horizontal="right" vertical="center"/>
    </xf>
    <xf numFmtId="0" fontId="36" fillId="0" borderId="4" xfId="1" applyFont="1" applyBorder="1" applyAlignment="1">
      <alignment horizontal="left" vertical="center"/>
    </xf>
    <xf numFmtId="0" fontId="39" fillId="0" borderId="1" xfId="1" applyFont="1" applyBorder="1" applyAlignment="1">
      <alignment vertical="center"/>
    </xf>
    <xf numFmtId="0" fontId="39" fillId="0" borderId="5" xfId="1" applyFont="1" applyBorder="1" applyAlignment="1">
      <alignment vertical="center"/>
    </xf>
    <xf numFmtId="0" fontId="24" fillId="0" borderId="0" xfId="1" applyFont="1" applyFill="1" applyBorder="1" applyAlignment="1">
      <alignment horizontal="right" vertical="center"/>
    </xf>
    <xf numFmtId="177" fontId="36" fillId="0" borderId="10" xfId="1" quotePrefix="1" applyNumberFormat="1" applyFont="1" applyFill="1" applyBorder="1" applyAlignment="1" applyProtection="1">
      <alignment vertical="center"/>
      <protection locked="0"/>
    </xf>
    <xf numFmtId="177" fontId="36" fillId="0" borderId="4" xfId="1" quotePrefix="1" applyNumberFormat="1" applyFont="1" applyFill="1" applyBorder="1" applyAlignment="1" applyProtection="1">
      <alignment horizontal="left" vertical="center"/>
      <protection locked="0"/>
    </xf>
    <xf numFmtId="0" fontId="24" fillId="0" borderId="16" xfId="1" applyFont="1" applyFill="1" applyBorder="1" applyAlignment="1">
      <alignment horizontal="left" vertical="center" indent="2"/>
    </xf>
    <xf numFmtId="177" fontId="23" fillId="0" borderId="15" xfId="1" applyNumberFormat="1" applyFont="1" applyFill="1" applyBorder="1" applyAlignment="1" applyProtection="1">
      <alignment horizontal="center" vertical="center"/>
      <protection locked="0"/>
    </xf>
    <xf numFmtId="177" fontId="24" fillId="0" borderId="15" xfId="1" applyNumberFormat="1" applyFont="1" applyFill="1" applyBorder="1" applyAlignment="1">
      <alignment horizontal="center" vertical="center"/>
    </xf>
    <xf numFmtId="177" fontId="23" fillId="0" borderId="17" xfId="1" applyNumberFormat="1" applyFont="1" applyFill="1" applyBorder="1" applyAlignment="1" applyProtection="1">
      <alignment horizontal="center" vertical="center"/>
      <protection locked="0"/>
    </xf>
    <xf numFmtId="0" fontId="24" fillId="0" borderId="18" xfId="1" applyFont="1" applyFill="1" applyBorder="1" applyAlignment="1">
      <alignment horizontal="left" vertical="center" indent="2"/>
    </xf>
    <xf numFmtId="177" fontId="23" fillId="0" borderId="19" xfId="1" applyNumberFormat="1" applyFont="1" applyFill="1" applyBorder="1" applyAlignment="1" applyProtection="1">
      <alignment horizontal="center" vertical="center"/>
      <protection locked="0"/>
    </xf>
    <xf numFmtId="177" fontId="24" fillId="0" borderId="19" xfId="1" applyNumberFormat="1" applyFont="1" applyFill="1" applyBorder="1" applyAlignment="1">
      <alignment horizontal="center" vertical="center"/>
    </xf>
    <xf numFmtId="177" fontId="23" fillId="0" borderId="20" xfId="1" applyNumberFormat="1" applyFont="1" applyFill="1" applyBorder="1" applyAlignment="1" applyProtection="1">
      <alignment horizontal="center" vertical="center"/>
      <protection locked="0"/>
    </xf>
    <xf numFmtId="177" fontId="40" fillId="0" borderId="15" xfId="1" applyNumberFormat="1" applyFont="1" applyFill="1" applyBorder="1" applyAlignment="1" applyProtection="1">
      <alignment horizontal="center" vertical="center"/>
      <protection locked="0"/>
    </xf>
    <xf numFmtId="0" fontId="18" fillId="3" borderId="21" xfId="1" applyNumberFormat="1" applyFont="1" applyFill="1" applyBorder="1" applyAlignment="1">
      <alignment horizontal="center" vertical="center" wrapText="1"/>
    </xf>
    <xf numFmtId="0" fontId="18" fillId="3" borderId="16" xfId="1" applyNumberFormat="1" applyFont="1" applyFill="1" applyBorder="1" applyAlignment="1">
      <alignment horizontal="center" vertical="center" wrapText="1"/>
    </xf>
    <xf numFmtId="0" fontId="18" fillId="3" borderId="22" xfId="1" applyNumberFormat="1" applyFont="1" applyFill="1" applyBorder="1" applyAlignment="1">
      <alignment horizontal="center" vertical="center"/>
    </xf>
    <xf numFmtId="0" fontId="18" fillId="3" borderId="15" xfId="1" applyNumberFormat="1" applyFont="1" applyFill="1" applyBorder="1" applyAlignment="1">
      <alignment horizontal="center" vertical="center"/>
    </xf>
    <xf numFmtId="0" fontId="20" fillId="3" borderId="15" xfId="1" applyNumberFormat="1" applyFont="1" applyFill="1" applyBorder="1" applyAlignment="1">
      <alignment horizontal="center" vertical="center"/>
    </xf>
    <xf numFmtId="0" fontId="20" fillId="3" borderId="15" xfId="1" applyNumberFormat="1" applyFont="1" applyFill="1" applyBorder="1" applyAlignment="1">
      <alignment horizontal="center" vertical="center" wrapText="1"/>
    </xf>
    <xf numFmtId="0" fontId="21" fillId="3" borderId="15" xfId="1" applyFont="1" applyFill="1" applyBorder="1" applyAlignment="1">
      <alignment horizontal="center" vertical="center"/>
    </xf>
    <xf numFmtId="0" fontId="21" fillId="3" borderId="17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176" fontId="14" fillId="0" borderId="0" xfId="1" applyNumberFormat="1" applyFont="1" applyFill="1" applyBorder="1" applyAlignment="1">
      <alignment horizontal="center" vertical="center"/>
    </xf>
    <xf numFmtId="0" fontId="18" fillId="3" borderId="23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27" fillId="0" borderId="24" xfId="1" applyFont="1" applyBorder="1" applyAlignment="1">
      <alignment horizontal="center" vertical="center" wrapText="1"/>
    </xf>
    <xf numFmtId="0" fontId="27" fillId="0" borderId="14" xfId="1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horizontal="center" vertical="center" wrapText="1"/>
    </xf>
    <xf numFmtId="0" fontId="27" fillId="0" borderId="14" xfId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36" fillId="0" borderId="10" xfId="1" applyFont="1" applyBorder="1" applyAlignment="1">
      <alignment horizontal="center" vertical="center" wrapText="1"/>
    </xf>
    <xf numFmtId="0" fontId="36" fillId="0" borderId="11" xfId="1" applyFont="1" applyBorder="1" applyAlignment="1">
      <alignment horizontal="center" vertical="center" wrapText="1"/>
    </xf>
    <xf numFmtId="0" fontId="36" fillId="0" borderId="12" xfId="1" applyFont="1" applyBorder="1" applyAlignment="1">
      <alignment horizontal="center" vertical="center" wrapText="1"/>
    </xf>
    <xf numFmtId="0" fontId="36" fillId="0" borderId="4" xfId="1" applyFont="1" applyBorder="1" applyAlignment="1">
      <alignment horizontal="center" vertical="center" wrapText="1"/>
    </xf>
    <xf numFmtId="0" fontId="36" fillId="0" borderId="1" xfId="1" applyFont="1" applyBorder="1" applyAlignment="1">
      <alignment horizontal="center" vertical="center" wrapText="1"/>
    </xf>
    <xf numFmtId="0" fontId="36" fillId="0" borderId="5" xfId="1" applyFont="1" applyBorder="1" applyAlignment="1">
      <alignment horizontal="center" vertical="center" wrapText="1"/>
    </xf>
    <xf numFmtId="0" fontId="36" fillId="0" borderId="2" xfId="1" applyFont="1" applyFill="1" applyBorder="1" applyAlignment="1">
      <alignment horizontal="center" vertical="center" wrapText="1"/>
    </xf>
    <xf numFmtId="0" fontId="36" fillId="0" borderId="13" xfId="1" applyFont="1" applyFill="1" applyBorder="1" applyAlignment="1">
      <alignment horizontal="center" vertical="center" wrapText="1"/>
    </xf>
    <xf numFmtId="0" fontId="36" fillId="0" borderId="3" xfId="1" applyFont="1" applyFill="1" applyBorder="1" applyAlignment="1">
      <alignment horizontal="center" vertical="center" wrapText="1"/>
    </xf>
    <xf numFmtId="0" fontId="36" fillId="0" borderId="4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0" fontId="36" fillId="0" borderId="5" xfId="1" applyFont="1" applyFill="1" applyBorder="1" applyAlignment="1">
      <alignment horizontal="center" vertical="center" wrapText="1"/>
    </xf>
    <xf numFmtId="0" fontId="18" fillId="3" borderId="25" xfId="1" applyNumberFormat="1" applyFont="1" applyFill="1" applyBorder="1" applyAlignment="1">
      <alignment horizontal="center" vertical="center" wrapText="1"/>
    </xf>
    <xf numFmtId="0" fontId="18" fillId="3" borderId="26" xfId="1" applyNumberFormat="1" applyFont="1" applyFill="1" applyBorder="1" applyAlignment="1">
      <alignment horizontal="center" vertical="center"/>
    </xf>
    <xf numFmtId="0" fontId="20" fillId="3" borderId="26" xfId="1" applyNumberFormat="1" applyFont="1" applyFill="1" applyBorder="1" applyAlignment="1">
      <alignment vertical="center"/>
    </xf>
    <xf numFmtId="0" fontId="14" fillId="3" borderId="26" xfId="1" applyNumberFormat="1" applyFont="1" applyFill="1" applyBorder="1" applyAlignment="1">
      <alignment horizontal="center" vertical="center"/>
    </xf>
    <xf numFmtId="0" fontId="14" fillId="3" borderId="27" xfId="1" applyNumberFormat="1" applyFont="1" applyFill="1" applyBorder="1" applyAlignment="1">
      <alignment horizontal="center" vertical="center"/>
    </xf>
  </cellXfs>
  <cellStyles count="8">
    <cellStyle name="標準" xfId="0" builtinId="0"/>
    <cellStyle name="標準 2" xfId="1"/>
    <cellStyle name="標準_Sheet1" xfId="2"/>
    <cellStyle name="콤마 [0]_HMMREQ~1" xfId="3"/>
    <cellStyle name="콤마_HMMREQ~1" xfId="4"/>
    <cellStyle name="통화 [0]_HMMREQ~1" xfId="5"/>
    <cellStyle name="통화_HMMREQ~1" xfId="6"/>
    <cellStyle name="표준_HMMREQ~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718261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1458626</xdr:colOff>
      <xdr:row>2</xdr:row>
      <xdr:rowOff>71437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8626" cy="1119187"/>
        </a:xfrm>
        <a:prstGeom prst="rect">
          <a:avLst/>
        </a:prstGeom>
      </xdr:spPr>
    </xdr:pic>
    <xdr:clientData/>
  </xdr:twoCellAnchor>
  <xdr:twoCellAnchor editAs="absolute">
    <xdr:from>
      <xdr:col>16</xdr:col>
      <xdr:colOff>876012</xdr:colOff>
      <xdr:row>14</xdr:row>
      <xdr:rowOff>227302</xdr:rowOff>
    </xdr:from>
    <xdr:to>
      <xdr:col>23</xdr:col>
      <xdr:colOff>190499</xdr:colOff>
      <xdr:row>30</xdr:row>
      <xdr:rowOff>381000</xdr:rowOff>
    </xdr:to>
    <xdr:sp macro="" textlink="">
      <xdr:nvSpPr>
        <xdr:cNvPr id="14" name="テキスト ボックス 13"/>
        <xdr:cNvSpPr txBox="1"/>
      </xdr:nvSpPr>
      <xdr:spPr>
        <a:xfrm>
          <a:off x="21021387" y="8656927"/>
          <a:ext cx="8529925" cy="10202573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>
    <xdr:from>
      <xdr:col>0</xdr:col>
      <xdr:colOff>0</xdr:colOff>
      <xdr:row>3</xdr:row>
      <xdr:rowOff>18847</xdr:rowOff>
    </xdr:from>
    <xdr:to>
      <xdr:col>3</xdr:col>
      <xdr:colOff>381000</xdr:colOff>
      <xdr:row>4</xdr:row>
      <xdr:rowOff>0</xdr:rowOff>
    </xdr:to>
    <xdr:sp macro="" textlink="">
      <xdr:nvSpPr>
        <xdr:cNvPr id="19" name="角丸四角形 18"/>
        <xdr:cNvSpPr/>
      </xdr:nvSpPr>
      <xdr:spPr>
        <a:xfrm>
          <a:off x="0" y="1257097"/>
          <a:ext cx="8001000" cy="838403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Laem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Chabang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, Thailand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968376</xdr:colOff>
      <xdr:row>21</xdr:row>
      <xdr:rowOff>301626</xdr:rowOff>
    </xdr:from>
    <xdr:ext cx="3175000" cy="2198688"/>
    <xdr:sp macro="" textlink="">
      <xdr:nvSpPr>
        <xdr:cNvPr id="20" name="テキスト ボックス 19"/>
        <xdr:cNvSpPr txBox="1"/>
      </xdr:nvSpPr>
      <xdr:spPr>
        <a:xfrm>
          <a:off x="968376" y="13017501"/>
          <a:ext cx="3175000" cy="2198688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18</xdr:col>
      <xdr:colOff>1262060</xdr:colOff>
      <xdr:row>3</xdr:row>
      <xdr:rowOff>761998</xdr:rowOff>
    </xdr:from>
    <xdr:ext cx="4452938" cy="6601963"/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240998" y="2190748"/>
          <a:ext cx="4452938" cy="6601963"/>
        </a:xfrm>
        <a:prstGeom prst="rect">
          <a:avLst/>
        </a:prstGeom>
      </xdr:spPr>
    </xdr:pic>
    <xdr:clientData/>
  </xdr:oneCellAnchor>
  <xdr:twoCellAnchor>
    <xdr:from>
      <xdr:col>5</xdr:col>
      <xdr:colOff>334819</xdr:colOff>
      <xdr:row>20</xdr:row>
      <xdr:rowOff>176214</xdr:rowOff>
    </xdr:from>
    <xdr:to>
      <xdr:col>14</xdr:col>
      <xdr:colOff>1309688</xdr:colOff>
      <xdr:row>28</xdr:row>
      <xdr:rowOff>95250</xdr:rowOff>
    </xdr:to>
    <xdr:grpSp>
      <xdr:nvGrpSpPr>
        <xdr:cNvPr id="22" name="グループ化 21"/>
        <xdr:cNvGrpSpPr/>
      </xdr:nvGrpSpPr>
      <xdr:grpSpPr>
        <a:xfrm>
          <a:off x="10002694" y="12892089"/>
          <a:ext cx="9475932" cy="4443411"/>
          <a:chOff x="26698484" y="3920026"/>
          <a:chExt cx="9865207" cy="4730449"/>
        </a:xfrm>
      </xdr:grpSpPr>
      <xdr:sp macro="" textlink="">
        <xdr:nvSpPr>
          <xdr:cNvPr id="23" name="円/楕円 11"/>
          <xdr:cNvSpPr/>
        </xdr:nvSpPr>
        <xdr:spPr>
          <a:xfrm>
            <a:off x="26698484" y="3920026"/>
            <a:ext cx="9865207" cy="3716475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8077780" y="4494593"/>
            <a:ext cx="7360111" cy="41558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  <xdr:twoCellAnchor editAs="absolute">
    <xdr:from>
      <xdr:col>17</xdr:col>
      <xdr:colOff>357188</xdr:colOff>
      <xdr:row>83</xdr:row>
      <xdr:rowOff>23812</xdr:rowOff>
    </xdr:from>
    <xdr:to>
      <xdr:col>23</xdr:col>
      <xdr:colOff>71437</xdr:colOff>
      <xdr:row>129</xdr:row>
      <xdr:rowOff>46187</xdr:rowOff>
    </xdr:to>
    <xdr:sp macro="" textlink="">
      <xdr:nvSpPr>
        <xdr:cNvPr id="25" name="テキスト ボックス 24"/>
        <xdr:cNvSpPr txBox="1"/>
      </xdr:nvSpPr>
      <xdr:spPr>
        <a:xfrm>
          <a:off x="21740813" y="29837062"/>
          <a:ext cx="7691437" cy="8785375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2:JG34"/>
  <sheetViews>
    <sheetView tabSelected="1" view="pageBreakPreview" zoomScale="40" zoomScaleNormal="40" zoomScaleSheetLayoutView="40" zoomScalePageLayoutView="25" workbookViewId="0">
      <selection activeCell="O5" sqref="O5"/>
    </sheetView>
  </sheetViews>
  <sheetFormatPr defaultRowHeight="15.75" x14ac:dyDescent="0.25"/>
  <cols>
    <col min="1" max="1" width="60" style="6" customWidth="1"/>
    <col min="2" max="2" width="21.875" style="6" customWidth="1"/>
    <col min="3" max="3" width="18.125" style="6" customWidth="1"/>
    <col min="4" max="4" width="8.75" style="6" customWidth="1"/>
    <col min="5" max="5" width="18.125" style="6" customWidth="1"/>
    <col min="6" max="6" width="7.875" style="6" customWidth="1"/>
    <col min="7" max="7" width="18.125" style="6" customWidth="1"/>
    <col min="8" max="8" width="7.875" style="6" customWidth="1"/>
    <col min="9" max="9" width="18.125" style="6" customWidth="1"/>
    <col min="10" max="10" width="7.875" style="6" customWidth="1"/>
    <col min="11" max="11" width="18.125" style="6" customWidth="1"/>
    <col min="12" max="12" width="7.875" style="6" customWidth="1"/>
    <col min="13" max="13" width="18.125" style="6" customWidth="1"/>
    <col min="14" max="14" width="7.875" style="6" customWidth="1"/>
    <col min="15" max="15" width="18.125" style="6" customWidth="1"/>
    <col min="16" max="16" width="7.875" style="6" customWidth="1"/>
    <col min="17" max="17" width="16.25" style="6" customWidth="1"/>
    <col min="18" max="18" width="7.875" style="6" customWidth="1"/>
    <col min="19" max="23" width="19.5" style="6" customWidth="1"/>
    <col min="24" max="24" width="8.75" style="6" customWidth="1"/>
    <col min="25" max="25" width="13.875" style="6" customWidth="1"/>
    <col min="26" max="26" width="12.375" style="6" customWidth="1"/>
    <col min="27" max="34" width="9.25" style="6" customWidth="1"/>
    <col min="35" max="35" width="8.125" style="6" customWidth="1"/>
    <col min="36" max="36" width="15.875" style="6" customWidth="1"/>
    <col min="37" max="16384" width="9" style="6"/>
  </cols>
  <sheetData>
    <row r="2" spans="1:26" s="5" customFormat="1" ht="67.5" customHeight="1" x14ac:dyDescent="0.25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6" t="s">
        <v>0</v>
      </c>
      <c r="T2" s="86"/>
      <c r="U2" s="86"/>
      <c r="V2" s="86"/>
      <c r="W2" s="86"/>
      <c r="X2" s="3"/>
      <c r="Y2" s="3"/>
      <c r="Z2" s="4"/>
    </row>
    <row r="3" spans="1:26" ht="30" customHeight="1" x14ac:dyDescent="0.25"/>
    <row r="4" spans="1:26" s="5" customFormat="1" ht="66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43"/>
      <c r="U4" s="44" t="s">
        <v>12</v>
      </c>
      <c r="V4" s="87">
        <v>45406</v>
      </c>
      <c r="W4" s="87"/>
      <c r="X4" s="45" t="s">
        <v>31</v>
      </c>
    </row>
    <row r="5" spans="1:26" s="11" customFormat="1" ht="70.5" customHeight="1" x14ac:dyDescent="0.35">
      <c r="A5" s="9" t="s">
        <v>11</v>
      </c>
      <c r="B5" s="10"/>
      <c r="C5" s="10"/>
      <c r="D5" s="10"/>
      <c r="E5" s="10"/>
      <c r="F5" s="10"/>
      <c r="Q5" s="10"/>
      <c r="R5" s="12"/>
      <c r="S5" s="13"/>
      <c r="T5" s="13"/>
      <c r="U5" s="13"/>
      <c r="V5" s="13"/>
      <c r="W5" s="14"/>
      <c r="X5" s="13"/>
    </row>
    <row r="6" spans="1:26" s="16" customFormat="1" ht="38.25" customHeight="1" x14ac:dyDescent="0.3">
      <c r="A6" s="78" t="s">
        <v>13</v>
      </c>
      <c r="B6" s="80" t="s">
        <v>1</v>
      </c>
      <c r="C6" s="80" t="s">
        <v>2</v>
      </c>
      <c r="D6" s="80"/>
      <c r="E6" s="80"/>
      <c r="F6" s="80"/>
      <c r="G6" s="80" t="s">
        <v>3</v>
      </c>
      <c r="H6" s="80"/>
      <c r="I6" s="80" t="s">
        <v>4</v>
      </c>
      <c r="J6" s="80"/>
      <c r="K6" s="80" t="s">
        <v>3</v>
      </c>
      <c r="L6" s="80"/>
      <c r="M6" s="80" t="s">
        <v>4</v>
      </c>
      <c r="N6" s="80"/>
      <c r="O6" s="80" t="s">
        <v>3</v>
      </c>
      <c r="P6" s="88"/>
      <c r="Q6" s="15"/>
    </row>
    <row r="7" spans="1:26" s="16" customFormat="1" ht="38.25" customHeight="1" x14ac:dyDescent="0.3">
      <c r="A7" s="79"/>
      <c r="B7" s="81"/>
      <c r="C7" s="82" t="s">
        <v>14</v>
      </c>
      <c r="D7" s="82"/>
      <c r="E7" s="83" t="s">
        <v>5</v>
      </c>
      <c r="F7" s="83"/>
      <c r="G7" s="83" t="s">
        <v>18</v>
      </c>
      <c r="H7" s="83"/>
      <c r="I7" s="83" t="s">
        <v>18</v>
      </c>
      <c r="J7" s="83"/>
      <c r="K7" s="83" t="s">
        <v>5</v>
      </c>
      <c r="L7" s="83"/>
      <c r="M7" s="83" t="s">
        <v>5</v>
      </c>
      <c r="N7" s="83"/>
      <c r="O7" s="84" t="s">
        <v>15</v>
      </c>
      <c r="P7" s="85"/>
      <c r="Q7" s="17"/>
    </row>
    <row r="8" spans="1:26" s="16" customFormat="1" ht="38.25" customHeight="1" x14ac:dyDescent="0.3">
      <c r="A8" s="79"/>
      <c r="B8" s="81"/>
      <c r="C8" s="82"/>
      <c r="D8" s="82"/>
      <c r="E8" s="83"/>
      <c r="F8" s="83"/>
      <c r="G8" s="83"/>
      <c r="H8" s="83"/>
      <c r="I8" s="83"/>
      <c r="J8" s="83"/>
      <c r="K8" s="83"/>
      <c r="L8" s="83"/>
      <c r="M8" s="83"/>
      <c r="N8" s="83"/>
      <c r="O8" s="84"/>
      <c r="P8" s="85"/>
      <c r="Q8" s="17"/>
    </row>
    <row r="9" spans="1:26" s="16" customFormat="1" ht="38.25" customHeight="1" x14ac:dyDescent="0.3">
      <c r="A9" s="79"/>
      <c r="B9" s="81"/>
      <c r="C9" s="82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5"/>
      <c r="Q9" s="17"/>
    </row>
    <row r="10" spans="1:26" s="16" customFormat="1" ht="38.25" customHeight="1" x14ac:dyDescent="0.3">
      <c r="A10" s="111"/>
      <c r="B10" s="112"/>
      <c r="C10" s="113"/>
      <c r="D10" s="113"/>
      <c r="E10" s="113"/>
      <c r="F10" s="113"/>
      <c r="G10" s="113"/>
      <c r="H10" s="113"/>
      <c r="I10" s="114" t="s">
        <v>6</v>
      </c>
      <c r="J10" s="114"/>
      <c r="K10" s="113"/>
      <c r="L10" s="113"/>
      <c r="M10" s="114" t="s">
        <v>19</v>
      </c>
      <c r="N10" s="114"/>
      <c r="O10" s="114" t="s">
        <v>17</v>
      </c>
      <c r="P10" s="115"/>
      <c r="Q10" s="18"/>
    </row>
    <row r="11" spans="1:26" s="20" customFormat="1" ht="55.5" customHeight="1" x14ac:dyDescent="0.3">
      <c r="A11" s="69" t="s">
        <v>37</v>
      </c>
      <c r="B11" s="47" t="s">
        <v>38</v>
      </c>
      <c r="C11" s="70">
        <f t="shared" ref="C11:C15" si="0">E11</f>
        <v>45407</v>
      </c>
      <c r="D11" s="70" t="str">
        <f t="shared" ref="D11:D15" si="1">TEXT(C11,"aaa")</f>
        <v>木</v>
      </c>
      <c r="E11" s="70">
        <f t="shared" ref="E11" si="2">I11-3</f>
        <v>45407</v>
      </c>
      <c r="F11" s="70" t="str">
        <f t="shared" ref="F11:F15" si="3">TEXT(E11,"aaa")</f>
        <v>木</v>
      </c>
      <c r="G11" s="70" t="str">
        <f t="shared" ref="G11:G15" si="4">K11</f>
        <v>-</v>
      </c>
      <c r="H11" s="70" t="str">
        <f t="shared" ref="H11:H15" si="5">TEXT(G11,"aaa")</f>
        <v>-</v>
      </c>
      <c r="I11" s="70">
        <f t="shared" ref="I11:I15" si="6">M11</f>
        <v>45410</v>
      </c>
      <c r="J11" s="70" t="str">
        <f t="shared" ref="J11:J15" si="7">TEXT(I11,"aaa")</f>
        <v>日</v>
      </c>
      <c r="K11" s="70" t="s">
        <v>32</v>
      </c>
      <c r="L11" s="70" t="str">
        <f t="shared" ref="L11:L15" si="8">TEXT(K11,"aaa")</f>
        <v>-</v>
      </c>
      <c r="M11" s="71">
        <v>45410</v>
      </c>
      <c r="N11" s="47" t="str">
        <f t="shared" ref="N11:N15" si="9">TEXT(M11,"aaa")</f>
        <v>日</v>
      </c>
      <c r="O11" s="70">
        <f t="shared" ref="O11:O15" si="10">M11+9</f>
        <v>45419</v>
      </c>
      <c r="P11" s="72" t="str">
        <f t="shared" ref="P11:P15" si="11">TEXT(O11,"aaa")</f>
        <v>火</v>
      </c>
      <c r="Q11" s="19"/>
    </row>
    <row r="12" spans="1:26" s="20" customFormat="1" ht="55.5" customHeight="1" x14ac:dyDescent="0.3">
      <c r="A12" s="69" t="s">
        <v>39</v>
      </c>
      <c r="B12" s="47" t="s">
        <v>40</v>
      </c>
      <c r="C12" s="70">
        <f t="shared" si="0"/>
        <v>45412</v>
      </c>
      <c r="D12" s="70" t="str">
        <f t="shared" si="1"/>
        <v>火</v>
      </c>
      <c r="E12" s="70">
        <f t="shared" ref="E12" si="12">I12-2</f>
        <v>45412</v>
      </c>
      <c r="F12" s="70" t="str">
        <f t="shared" si="3"/>
        <v>火</v>
      </c>
      <c r="G12" s="70" t="str">
        <f t="shared" si="4"/>
        <v>-</v>
      </c>
      <c r="H12" s="70" t="str">
        <f t="shared" si="5"/>
        <v>-</v>
      </c>
      <c r="I12" s="70">
        <f t="shared" si="6"/>
        <v>45414</v>
      </c>
      <c r="J12" s="70" t="str">
        <f t="shared" si="7"/>
        <v>木</v>
      </c>
      <c r="K12" s="70" t="s">
        <v>32</v>
      </c>
      <c r="L12" s="70" t="str">
        <f t="shared" si="8"/>
        <v>-</v>
      </c>
      <c r="M12" s="71">
        <v>45414</v>
      </c>
      <c r="N12" s="47" t="str">
        <f t="shared" si="9"/>
        <v>木</v>
      </c>
      <c r="O12" s="70">
        <f t="shared" si="10"/>
        <v>45423</v>
      </c>
      <c r="P12" s="72" t="str">
        <f t="shared" si="11"/>
        <v>土</v>
      </c>
      <c r="Q12" s="22"/>
      <c r="R12" s="22"/>
      <c r="S12" s="19"/>
    </row>
    <row r="13" spans="1:26" s="20" customFormat="1" ht="55.5" customHeight="1" x14ac:dyDescent="0.3">
      <c r="A13" s="69" t="s">
        <v>44</v>
      </c>
      <c r="B13" s="47" t="s">
        <v>41</v>
      </c>
      <c r="C13" s="77">
        <v>45413</v>
      </c>
      <c r="D13" s="77" t="str">
        <f t="shared" si="1"/>
        <v>水</v>
      </c>
      <c r="E13" s="77">
        <v>45413</v>
      </c>
      <c r="F13" s="77" t="str">
        <f t="shared" si="3"/>
        <v>水</v>
      </c>
      <c r="G13" s="70" t="str">
        <f t="shared" si="4"/>
        <v>-</v>
      </c>
      <c r="H13" s="70" t="str">
        <f t="shared" si="5"/>
        <v>-</v>
      </c>
      <c r="I13" s="70">
        <f t="shared" si="6"/>
        <v>45417</v>
      </c>
      <c r="J13" s="70" t="str">
        <f t="shared" si="7"/>
        <v>日</v>
      </c>
      <c r="K13" s="70" t="s">
        <v>32</v>
      </c>
      <c r="L13" s="70" t="str">
        <f t="shared" si="8"/>
        <v>-</v>
      </c>
      <c r="M13" s="71">
        <v>45417</v>
      </c>
      <c r="N13" s="47" t="str">
        <f t="shared" si="9"/>
        <v>日</v>
      </c>
      <c r="O13" s="70">
        <f t="shared" si="10"/>
        <v>45426</v>
      </c>
      <c r="P13" s="72" t="str">
        <f t="shared" si="11"/>
        <v>火</v>
      </c>
      <c r="Q13" s="22"/>
      <c r="R13" s="22"/>
      <c r="S13" s="19"/>
    </row>
    <row r="14" spans="1:26" s="20" customFormat="1" ht="55.5" customHeight="1" x14ac:dyDescent="0.3">
      <c r="A14" s="69" t="s">
        <v>21</v>
      </c>
      <c r="B14" s="47" t="s">
        <v>42</v>
      </c>
      <c r="C14" s="70">
        <f t="shared" ref="C14:C15" si="13">E14</f>
        <v>45419</v>
      </c>
      <c r="D14" s="70" t="str">
        <f t="shared" si="1"/>
        <v>火</v>
      </c>
      <c r="E14" s="70">
        <f t="shared" ref="E14" si="14">I14-2</f>
        <v>45419</v>
      </c>
      <c r="F14" s="70" t="str">
        <f t="shared" si="3"/>
        <v>火</v>
      </c>
      <c r="G14" s="70" t="str">
        <f t="shared" si="4"/>
        <v>-</v>
      </c>
      <c r="H14" s="70" t="str">
        <f t="shared" si="5"/>
        <v>-</v>
      </c>
      <c r="I14" s="70">
        <f t="shared" si="6"/>
        <v>45421</v>
      </c>
      <c r="J14" s="70" t="str">
        <f t="shared" si="7"/>
        <v>木</v>
      </c>
      <c r="K14" s="70" t="s">
        <v>32</v>
      </c>
      <c r="L14" s="70" t="str">
        <f t="shared" si="8"/>
        <v>-</v>
      </c>
      <c r="M14" s="71">
        <v>45421</v>
      </c>
      <c r="N14" s="47" t="str">
        <f t="shared" si="9"/>
        <v>木</v>
      </c>
      <c r="O14" s="70">
        <f t="shared" si="10"/>
        <v>45430</v>
      </c>
      <c r="P14" s="72" t="str">
        <f t="shared" si="11"/>
        <v>土</v>
      </c>
      <c r="Q14" s="22"/>
      <c r="R14" s="22"/>
      <c r="S14" s="19"/>
    </row>
    <row r="15" spans="1:26" s="20" customFormat="1" ht="55.5" customHeight="1" x14ac:dyDescent="0.3">
      <c r="A15" s="69" t="s">
        <v>22</v>
      </c>
      <c r="B15" s="47" t="s">
        <v>43</v>
      </c>
      <c r="C15" s="70">
        <f t="shared" si="13"/>
        <v>45421</v>
      </c>
      <c r="D15" s="70" t="str">
        <f t="shared" si="1"/>
        <v>木</v>
      </c>
      <c r="E15" s="70">
        <f t="shared" ref="E15" si="15">I15-3</f>
        <v>45421</v>
      </c>
      <c r="F15" s="70" t="str">
        <f t="shared" si="3"/>
        <v>木</v>
      </c>
      <c r="G15" s="70" t="str">
        <f t="shared" si="4"/>
        <v>-</v>
      </c>
      <c r="H15" s="70" t="str">
        <f t="shared" si="5"/>
        <v>-</v>
      </c>
      <c r="I15" s="70">
        <f t="shared" si="6"/>
        <v>45424</v>
      </c>
      <c r="J15" s="70" t="str">
        <f t="shared" si="7"/>
        <v>日</v>
      </c>
      <c r="K15" s="70" t="s">
        <v>32</v>
      </c>
      <c r="L15" s="70" t="str">
        <f t="shared" si="8"/>
        <v>-</v>
      </c>
      <c r="M15" s="71">
        <v>45424</v>
      </c>
      <c r="N15" s="47" t="str">
        <f t="shared" si="9"/>
        <v>日</v>
      </c>
      <c r="O15" s="70">
        <f t="shared" si="10"/>
        <v>45433</v>
      </c>
      <c r="P15" s="72" t="str">
        <f t="shared" si="11"/>
        <v>火</v>
      </c>
      <c r="Q15" s="22"/>
      <c r="R15" s="22"/>
      <c r="S15" s="19"/>
    </row>
    <row r="16" spans="1:26" s="20" customFormat="1" ht="55.5" customHeight="1" x14ac:dyDescent="0.3">
      <c r="A16" s="69" t="s">
        <v>20</v>
      </c>
      <c r="B16" s="47" t="s">
        <v>45</v>
      </c>
      <c r="C16" s="70">
        <f t="shared" ref="C16:C20" si="16">E16</f>
        <v>45426</v>
      </c>
      <c r="D16" s="70" t="str">
        <f t="shared" ref="D16:D20" si="17">TEXT(C16,"aaa")</f>
        <v>火</v>
      </c>
      <c r="E16" s="70">
        <f t="shared" ref="E16:E20" si="18">I16-2</f>
        <v>45426</v>
      </c>
      <c r="F16" s="70" t="str">
        <f t="shared" ref="F16:F20" si="19">TEXT(E16,"aaa")</f>
        <v>火</v>
      </c>
      <c r="G16" s="70" t="str">
        <f t="shared" ref="G16:G20" si="20">K16</f>
        <v>-</v>
      </c>
      <c r="H16" s="70" t="str">
        <f t="shared" ref="H16:H20" si="21">TEXT(G16,"aaa")</f>
        <v>-</v>
      </c>
      <c r="I16" s="70">
        <f t="shared" ref="I16:I20" si="22">M16</f>
        <v>45428</v>
      </c>
      <c r="J16" s="70" t="str">
        <f t="shared" ref="J16:J20" si="23">TEXT(I16,"aaa")</f>
        <v>木</v>
      </c>
      <c r="K16" s="70" t="s">
        <v>32</v>
      </c>
      <c r="L16" s="70" t="str">
        <f t="shared" ref="L16:L20" si="24">TEXT(K16,"aaa")</f>
        <v>-</v>
      </c>
      <c r="M16" s="71">
        <v>45428</v>
      </c>
      <c r="N16" s="47" t="str">
        <f t="shared" ref="N16:N20" si="25">TEXT(M16,"aaa")</f>
        <v>木</v>
      </c>
      <c r="O16" s="70">
        <f t="shared" ref="O16:O20" si="26">M16+9</f>
        <v>45437</v>
      </c>
      <c r="P16" s="72" t="str">
        <f t="shared" ref="P16:P20" si="27">TEXT(O16,"aaa")</f>
        <v>土</v>
      </c>
      <c r="Q16" s="22"/>
      <c r="R16" s="22"/>
      <c r="S16" s="19"/>
    </row>
    <row r="17" spans="1:267" s="20" customFormat="1" ht="55.5" customHeight="1" x14ac:dyDescent="0.3">
      <c r="A17" s="69" t="s">
        <v>35</v>
      </c>
      <c r="B17" s="47" t="s">
        <v>46</v>
      </c>
      <c r="C17" s="70">
        <f t="shared" si="16"/>
        <v>45428</v>
      </c>
      <c r="D17" s="70" t="str">
        <f t="shared" si="17"/>
        <v>木</v>
      </c>
      <c r="E17" s="70">
        <f t="shared" ref="E17:E20" si="28">I17-3</f>
        <v>45428</v>
      </c>
      <c r="F17" s="70" t="str">
        <f t="shared" si="19"/>
        <v>木</v>
      </c>
      <c r="G17" s="70" t="str">
        <f t="shared" si="20"/>
        <v>-</v>
      </c>
      <c r="H17" s="70" t="str">
        <f t="shared" si="21"/>
        <v>-</v>
      </c>
      <c r="I17" s="70">
        <f t="shared" si="22"/>
        <v>45431</v>
      </c>
      <c r="J17" s="70" t="str">
        <f t="shared" si="23"/>
        <v>日</v>
      </c>
      <c r="K17" s="70" t="s">
        <v>32</v>
      </c>
      <c r="L17" s="70" t="str">
        <f t="shared" si="24"/>
        <v>-</v>
      </c>
      <c r="M17" s="71">
        <v>45431</v>
      </c>
      <c r="N17" s="47" t="str">
        <f t="shared" si="25"/>
        <v>日</v>
      </c>
      <c r="O17" s="70">
        <f t="shared" si="26"/>
        <v>45440</v>
      </c>
      <c r="P17" s="72" t="str">
        <f t="shared" si="27"/>
        <v>火</v>
      </c>
      <c r="Q17" s="22"/>
      <c r="R17" s="22"/>
      <c r="S17" s="19"/>
    </row>
    <row r="18" spans="1:267" s="20" customFormat="1" ht="55.5" customHeight="1" x14ac:dyDescent="0.3">
      <c r="A18" s="69" t="s">
        <v>36</v>
      </c>
      <c r="B18" s="47" t="s">
        <v>47</v>
      </c>
      <c r="C18" s="70">
        <f t="shared" si="16"/>
        <v>45433</v>
      </c>
      <c r="D18" s="70" t="str">
        <f t="shared" si="17"/>
        <v>火</v>
      </c>
      <c r="E18" s="70">
        <f t="shared" ref="E18:E20" si="29">I18-2</f>
        <v>45433</v>
      </c>
      <c r="F18" s="70" t="str">
        <f t="shared" si="19"/>
        <v>火</v>
      </c>
      <c r="G18" s="70" t="str">
        <f t="shared" si="20"/>
        <v>-</v>
      </c>
      <c r="H18" s="70" t="str">
        <f t="shared" si="21"/>
        <v>-</v>
      </c>
      <c r="I18" s="70">
        <f t="shared" si="22"/>
        <v>45435</v>
      </c>
      <c r="J18" s="70" t="str">
        <f t="shared" si="23"/>
        <v>木</v>
      </c>
      <c r="K18" s="70" t="s">
        <v>32</v>
      </c>
      <c r="L18" s="70" t="str">
        <f t="shared" si="24"/>
        <v>-</v>
      </c>
      <c r="M18" s="71">
        <v>45435</v>
      </c>
      <c r="N18" s="47" t="str">
        <f t="shared" si="25"/>
        <v>木</v>
      </c>
      <c r="O18" s="70">
        <f t="shared" si="26"/>
        <v>45444</v>
      </c>
      <c r="P18" s="72" t="str">
        <f t="shared" si="27"/>
        <v>土</v>
      </c>
      <c r="Q18" s="22"/>
      <c r="R18" s="22"/>
      <c r="S18" s="19"/>
    </row>
    <row r="19" spans="1:267" s="20" customFormat="1" ht="55.5" customHeight="1" x14ac:dyDescent="0.3">
      <c r="A19" s="69" t="s">
        <v>37</v>
      </c>
      <c r="B19" s="47" t="s">
        <v>48</v>
      </c>
      <c r="C19" s="70">
        <f t="shared" si="16"/>
        <v>45435</v>
      </c>
      <c r="D19" s="70" t="str">
        <f t="shared" si="17"/>
        <v>木</v>
      </c>
      <c r="E19" s="70">
        <f t="shared" ref="E19:E20" si="30">I19-3</f>
        <v>45435</v>
      </c>
      <c r="F19" s="70" t="str">
        <f t="shared" si="19"/>
        <v>木</v>
      </c>
      <c r="G19" s="70" t="str">
        <f t="shared" si="20"/>
        <v>-</v>
      </c>
      <c r="H19" s="70" t="str">
        <f t="shared" si="21"/>
        <v>-</v>
      </c>
      <c r="I19" s="70">
        <f t="shared" si="22"/>
        <v>45438</v>
      </c>
      <c r="J19" s="70" t="str">
        <f t="shared" si="23"/>
        <v>日</v>
      </c>
      <c r="K19" s="70" t="s">
        <v>32</v>
      </c>
      <c r="L19" s="70" t="str">
        <f t="shared" si="24"/>
        <v>-</v>
      </c>
      <c r="M19" s="71">
        <v>45438</v>
      </c>
      <c r="N19" s="47" t="str">
        <f t="shared" si="25"/>
        <v>日</v>
      </c>
      <c r="O19" s="70">
        <f t="shared" si="26"/>
        <v>45447</v>
      </c>
      <c r="P19" s="72" t="str">
        <f t="shared" si="27"/>
        <v>火</v>
      </c>
      <c r="Q19" s="22"/>
      <c r="R19" s="22"/>
      <c r="S19" s="19"/>
    </row>
    <row r="20" spans="1:267" s="20" customFormat="1" ht="55.5" customHeight="1" x14ac:dyDescent="0.3">
      <c r="A20" s="73" t="s">
        <v>21</v>
      </c>
      <c r="B20" s="49" t="s">
        <v>49</v>
      </c>
      <c r="C20" s="74">
        <f t="shared" si="16"/>
        <v>45440</v>
      </c>
      <c r="D20" s="74" t="str">
        <f t="shared" si="17"/>
        <v>火</v>
      </c>
      <c r="E20" s="74">
        <f t="shared" ref="E20" si="31">I20-2</f>
        <v>45440</v>
      </c>
      <c r="F20" s="74" t="str">
        <f t="shared" si="19"/>
        <v>火</v>
      </c>
      <c r="G20" s="74" t="str">
        <f t="shared" si="20"/>
        <v>-</v>
      </c>
      <c r="H20" s="74" t="str">
        <f t="shared" si="21"/>
        <v>-</v>
      </c>
      <c r="I20" s="74">
        <f t="shared" si="22"/>
        <v>45442</v>
      </c>
      <c r="J20" s="74" t="str">
        <f t="shared" si="23"/>
        <v>木</v>
      </c>
      <c r="K20" s="74" t="s">
        <v>32</v>
      </c>
      <c r="L20" s="74" t="str">
        <f t="shared" si="24"/>
        <v>-</v>
      </c>
      <c r="M20" s="75">
        <v>45442</v>
      </c>
      <c r="N20" s="49" t="str">
        <f t="shared" si="25"/>
        <v>木</v>
      </c>
      <c r="O20" s="74">
        <f t="shared" si="26"/>
        <v>45451</v>
      </c>
      <c r="P20" s="76" t="str">
        <f t="shared" si="27"/>
        <v>土</v>
      </c>
      <c r="Q20" s="22"/>
      <c r="R20" s="22"/>
      <c r="S20" s="19"/>
    </row>
    <row r="21" spans="1:267" s="20" customFormat="1" ht="55.5" customHeight="1" x14ac:dyDescent="0.3">
      <c r="A21" s="21"/>
      <c r="B21" s="1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9"/>
    </row>
    <row r="22" spans="1:267" s="20" customFormat="1" ht="55.5" customHeight="1" x14ac:dyDescent="0.3">
      <c r="A22" s="21"/>
      <c r="B22" s="19"/>
      <c r="C22" s="23"/>
      <c r="D22" s="24"/>
      <c r="E22" s="23"/>
      <c r="F22" s="19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19"/>
      <c r="T22" s="26"/>
      <c r="U22" s="26"/>
      <c r="V22" s="26"/>
      <c r="W22" s="26"/>
      <c r="X22" s="26"/>
    </row>
    <row r="23" spans="1:267" s="16" customFormat="1" ht="30.75" customHeight="1" x14ac:dyDescent="0.3">
      <c r="A23" s="31"/>
      <c r="B23" s="27"/>
      <c r="C23" s="27"/>
      <c r="D23" s="27"/>
      <c r="E23" s="32"/>
      <c r="F23" s="3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8"/>
      <c r="T23" s="33"/>
      <c r="U23" s="33"/>
      <c r="V23" s="48"/>
      <c r="W23" s="28"/>
      <c r="X23" s="28"/>
      <c r="Y23" s="28"/>
      <c r="Z23" s="28"/>
      <c r="AA23" s="28"/>
    </row>
    <row r="24" spans="1:267" s="16" customFormat="1" ht="42" customHeight="1" x14ac:dyDescent="0.3">
      <c r="Q24" s="28"/>
      <c r="R24" s="46"/>
      <c r="S24" s="33"/>
      <c r="T24" s="33"/>
      <c r="U24" s="48"/>
      <c r="V24" s="28"/>
      <c r="W24" s="28"/>
      <c r="X24" s="28"/>
      <c r="Y24" s="28"/>
      <c r="Z24" s="28"/>
    </row>
    <row r="25" spans="1:267" s="16" customFormat="1" ht="42" customHeight="1" x14ac:dyDescent="0.3">
      <c r="R25" s="26"/>
      <c r="S25" s="33"/>
      <c r="T25" s="33"/>
      <c r="U25" s="48"/>
      <c r="V25" s="28"/>
      <c r="W25" s="28"/>
      <c r="X25" s="28"/>
      <c r="Y25" s="28"/>
      <c r="Z25" s="28"/>
    </row>
    <row r="26" spans="1:267" s="16" customFormat="1" ht="42" customHeight="1" x14ac:dyDescent="0.3">
      <c r="R26" s="26"/>
      <c r="S26" s="33"/>
      <c r="T26" s="33"/>
      <c r="U26" s="48"/>
      <c r="V26" s="28"/>
      <c r="W26" s="28"/>
      <c r="X26" s="28"/>
      <c r="Y26" s="28"/>
      <c r="Z26" s="28"/>
    </row>
    <row r="27" spans="1:267" s="16" customFormat="1" ht="42" customHeight="1" x14ac:dyDescent="0.3">
      <c r="R27" s="28"/>
      <c r="S27" s="34"/>
      <c r="T27" s="34"/>
      <c r="U27" s="48"/>
      <c r="V27" s="28"/>
      <c r="W27" s="28"/>
      <c r="X27" s="28"/>
      <c r="Y27" s="28"/>
      <c r="Z27" s="28"/>
    </row>
    <row r="28" spans="1:267" s="38" customFormat="1" ht="49.5" customHeight="1" thickBot="1" x14ac:dyDescent="0.3">
      <c r="A28" s="29" t="s">
        <v>7</v>
      </c>
      <c r="B28" s="96" t="s">
        <v>8</v>
      </c>
      <c r="C28" s="97"/>
      <c r="D28" s="97"/>
      <c r="E28" s="97"/>
      <c r="F28" s="97"/>
      <c r="G28" s="98"/>
      <c r="H28" s="96" t="s">
        <v>9</v>
      </c>
      <c r="I28" s="97"/>
      <c r="J28" s="97"/>
      <c r="K28" s="97"/>
      <c r="L28" s="97"/>
      <c r="M28" s="97"/>
      <c r="N28" s="97"/>
      <c r="O28" s="97"/>
      <c r="P28" s="98"/>
      <c r="Q28" s="46"/>
      <c r="R28" s="39"/>
      <c r="S28" s="35"/>
      <c r="T28" s="35"/>
      <c r="U28" s="36"/>
      <c r="V28" s="36"/>
      <c r="W28" s="37"/>
      <c r="X28" s="36"/>
      <c r="Y28" s="36"/>
      <c r="Z28" s="89"/>
      <c r="AA28" s="89"/>
      <c r="AD28" s="39"/>
      <c r="AE28" s="39"/>
      <c r="AF28" s="39"/>
      <c r="AG28" s="39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</row>
    <row r="29" spans="1:267" s="38" customFormat="1" ht="48" customHeight="1" thickTop="1" x14ac:dyDescent="0.25">
      <c r="A29" s="90" t="s">
        <v>33</v>
      </c>
      <c r="B29" s="99" t="s">
        <v>24</v>
      </c>
      <c r="C29" s="100"/>
      <c r="D29" s="100"/>
      <c r="E29" s="100"/>
      <c r="F29" s="100"/>
      <c r="G29" s="101"/>
      <c r="H29" s="67" t="s">
        <v>25</v>
      </c>
      <c r="I29" s="50"/>
      <c r="J29" s="51"/>
      <c r="K29" s="52"/>
      <c r="L29" s="53"/>
      <c r="M29" s="51"/>
      <c r="N29" s="51"/>
      <c r="O29" s="51"/>
      <c r="P29" s="54" t="s">
        <v>26</v>
      </c>
      <c r="Q29" s="66"/>
      <c r="S29" s="30"/>
      <c r="T29" s="35"/>
      <c r="U29" s="35"/>
      <c r="V29" s="36"/>
      <c r="W29" s="36"/>
      <c r="X29" s="36"/>
      <c r="AC29" s="5"/>
      <c r="AD29" s="5"/>
      <c r="AE29" s="5"/>
      <c r="AF29" s="5"/>
      <c r="AG29" s="5" t="s">
        <v>16</v>
      </c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</row>
    <row r="30" spans="1:267" s="5" customFormat="1" ht="48" customHeight="1" x14ac:dyDescent="0.25">
      <c r="A30" s="91"/>
      <c r="B30" s="102"/>
      <c r="C30" s="103"/>
      <c r="D30" s="103"/>
      <c r="E30" s="103"/>
      <c r="F30" s="103"/>
      <c r="G30" s="104"/>
      <c r="H30" s="68" t="s">
        <v>27</v>
      </c>
      <c r="I30" s="55"/>
      <c r="J30" s="56"/>
      <c r="K30" s="57"/>
      <c r="L30" s="58"/>
      <c r="M30" s="56"/>
      <c r="N30" s="56"/>
      <c r="O30" s="56"/>
      <c r="P30" s="59"/>
      <c r="Q30" s="26"/>
      <c r="S30" s="30"/>
      <c r="V30" s="40"/>
      <c r="W30" s="40"/>
      <c r="X30" s="41"/>
      <c r="Z30" s="39"/>
      <c r="AC30" s="48"/>
      <c r="AD30" s="92"/>
      <c r="AE30" s="92"/>
      <c r="AF30" s="48"/>
    </row>
    <row r="31" spans="1:267" s="5" customFormat="1" ht="48" customHeight="1" x14ac:dyDescent="0.25">
      <c r="A31" s="93" t="s">
        <v>34</v>
      </c>
      <c r="B31" s="105" t="s">
        <v>28</v>
      </c>
      <c r="C31" s="106"/>
      <c r="D31" s="106"/>
      <c r="E31" s="106"/>
      <c r="F31" s="106"/>
      <c r="G31" s="107"/>
      <c r="H31" s="60" t="s">
        <v>23</v>
      </c>
      <c r="I31" s="61"/>
      <c r="J31" s="61"/>
      <c r="K31" s="61"/>
      <c r="L31" s="61"/>
      <c r="M31" s="61"/>
      <c r="N31" s="61"/>
      <c r="O31" s="61"/>
      <c r="P31" s="62" t="s">
        <v>29</v>
      </c>
      <c r="Q31" s="66"/>
      <c r="S31" s="30"/>
      <c r="T31" s="42"/>
      <c r="U31" s="42"/>
      <c r="V31" s="39"/>
      <c r="W31" s="39"/>
      <c r="X31" s="39"/>
      <c r="Z31" s="39"/>
      <c r="AC31" s="48"/>
      <c r="AD31" s="95"/>
      <c r="AE31" s="95"/>
      <c r="AF31" s="48"/>
    </row>
    <row r="32" spans="1:267" ht="48" customHeight="1" x14ac:dyDescent="0.25">
      <c r="A32" s="94"/>
      <c r="B32" s="108"/>
      <c r="C32" s="109"/>
      <c r="D32" s="109"/>
      <c r="E32" s="109"/>
      <c r="F32" s="109"/>
      <c r="G32" s="110"/>
      <c r="H32" s="63" t="s">
        <v>30</v>
      </c>
      <c r="I32" s="64"/>
      <c r="J32" s="64"/>
      <c r="K32" s="64"/>
      <c r="L32" s="64"/>
      <c r="M32" s="64"/>
      <c r="N32" s="64"/>
      <c r="O32" s="64"/>
      <c r="P32" s="65"/>
      <c r="Q32" s="39"/>
    </row>
    <row r="34" ht="44.25" customHeight="1" x14ac:dyDescent="0.25"/>
  </sheetData>
  <mergeCells count="29">
    <mergeCell ref="Z28:AA28"/>
    <mergeCell ref="A29:A30"/>
    <mergeCell ref="AD30:AE30"/>
    <mergeCell ref="A31:A32"/>
    <mergeCell ref="AD31:AE31"/>
    <mergeCell ref="B28:G28"/>
    <mergeCell ref="H28:P28"/>
    <mergeCell ref="B29:G30"/>
    <mergeCell ref="B31:G32"/>
    <mergeCell ref="O7:P9"/>
    <mergeCell ref="I10:J10"/>
    <mergeCell ref="M10:N10"/>
    <mergeCell ref="O10:P10"/>
    <mergeCell ref="S2:W2"/>
    <mergeCell ref="V4:W4"/>
    <mergeCell ref="K6:L6"/>
    <mergeCell ref="M6:N6"/>
    <mergeCell ref="O6:P6"/>
    <mergeCell ref="K7:L9"/>
    <mergeCell ref="M7:N9"/>
    <mergeCell ref="A6:A10"/>
    <mergeCell ref="B6:B10"/>
    <mergeCell ref="C6:F6"/>
    <mergeCell ref="G6:H6"/>
    <mergeCell ref="I6:J6"/>
    <mergeCell ref="C7:D9"/>
    <mergeCell ref="E7:F9"/>
    <mergeCell ref="G7:H9"/>
    <mergeCell ref="I7:J9"/>
  </mergeCells>
  <phoneticPr fontId="35"/>
  <pageMargins left="0.9055118110236221" right="0.51181102362204722" top="0.74803149606299213" bottom="0.55118110236220474" header="0.31496062992125984" footer="0.31496062992125984"/>
  <pageSetup paperSize="9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LCB</vt:lpstr>
      <vt:lpstr>LCB!Print_Area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2024-02-16T09:33:54Z</cp:lastPrinted>
  <dcterms:created xsi:type="dcterms:W3CDTF">2016-08-19T05:50:55Z</dcterms:created>
  <dcterms:modified xsi:type="dcterms:W3CDTF">2024-04-24T08:46:49Z</dcterms:modified>
</cp:coreProperties>
</file>