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1370"/>
  </bookViews>
  <sheets>
    <sheet name="ホーチミン" sheetId="1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 localSheetId="0">#REF!</definedName>
    <definedName name="CODE_HOME">#REF!</definedName>
    <definedName name="d" localSheetId="0">#REF!</definedName>
    <definedName name="d">#REF!</definedName>
    <definedName name="DP_NAME" localSheetId="0">#REF!</definedName>
    <definedName name="DP_NAME">#REF!</definedName>
    <definedName name="F" localSheetId="0">#REF!</definedName>
    <definedName name="F">#REF!</definedName>
    <definedName name="G" localSheetId="0">#REF!</definedName>
    <definedName name="G">#REF!</definedName>
    <definedName name="h" localSheetId="0">#REF!</definedName>
    <definedName name="h">#REF!</definedName>
    <definedName name="kkk" localSheetId="0">#REF!</definedName>
    <definedName name="kkk">#REF!</definedName>
    <definedName name="LP_NAME" localSheetId="0">#REF!</definedName>
    <definedName name="LP_NAME">#REF!</definedName>
    <definedName name="mm" localSheetId="0">#REF!</definedName>
    <definedName name="mm">#REF!</definedName>
    <definedName name="PORT_HOME" localSheetId="0">#REF!</definedName>
    <definedName name="PORT_HOME">#REF!</definedName>
    <definedName name="_xlnm.Print_Area" localSheetId="0">ホーチミン!$A$1:$R$34</definedName>
    <definedName name="q" localSheetId="0">#REF!</definedName>
    <definedName name="q">#REF!</definedName>
    <definedName name="s" localSheetId="0">#REF!</definedName>
    <definedName name="s">#REF!</definedName>
    <definedName name="TITLE" localSheetId="0">#REF!</definedName>
    <definedName name="TITLE">#REF!</definedName>
    <definedName name="TITLE_HOME" localSheetId="0">#REF!</definedName>
    <definedName name="TITLE_HOME">#REF!</definedName>
    <definedName name="URINEF" localSheetId="0">#REF!</definedName>
    <definedName name="URINEF">#REF!</definedName>
    <definedName name="uu" localSheetId="0">#REF!</definedName>
    <definedName name="uu">#REF!</definedName>
    <definedName name="VESSEL" localSheetId="0">#REF!</definedName>
    <definedName name="VESSEL">#REF!</definedName>
    <definedName name="VSL_HOME" localSheetId="0">#REF!</definedName>
    <definedName name="VSL_HOME">#REF!</definedName>
    <definedName name="VSL_NAME" localSheetId="0">#REF!</definedName>
    <definedName name="VSL_NAME">#REF!</definedName>
    <definedName name="w" localSheetId="0">#REF!</definedName>
    <definedName name="w">#REF!</definedName>
    <definedName name="ww" localSheetId="0">#REF!</definedName>
    <definedName name="ww">#REF!</definedName>
    <definedName name="X" localSheetId="0">#REF!</definedName>
    <definedName name="X">#REF!</definedName>
    <definedName name="xxx" localSheetId="0">#REF!</definedName>
    <definedName name="xxx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4" i="1" l="1"/>
  <c r="C14" i="1" s="1"/>
  <c r="D14" i="1" s="1"/>
  <c r="G14" i="1"/>
  <c r="H14" i="1"/>
  <c r="J14" i="1"/>
  <c r="K14" i="1"/>
  <c r="L14" i="1"/>
  <c r="E15" i="1"/>
  <c r="C15" i="1" s="1"/>
  <c r="D15" i="1" s="1"/>
  <c r="F15" i="1"/>
  <c r="G15" i="1"/>
  <c r="H15" i="1" s="1"/>
  <c r="J15" i="1"/>
  <c r="K15" i="1"/>
  <c r="L15" i="1" s="1"/>
  <c r="C16" i="1"/>
  <c r="D16" i="1" s="1"/>
  <c r="E16" i="1"/>
  <c r="F16" i="1"/>
  <c r="G16" i="1"/>
  <c r="H16" i="1"/>
  <c r="J16" i="1"/>
  <c r="K16" i="1"/>
  <c r="L16" i="1" s="1"/>
  <c r="E17" i="1"/>
  <c r="C17" i="1" s="1"/>
  <c r="D17" i="1" s="1"/>
  <c r="F17" i="1"/>
  <c r="G17" i="1"/>
  <c r="H17" i="1"/>
  <c r="J17" i="1"/>
  <c r="K17" i="1"/>
  <c r="L17" i="1"/>
  <c r="E18" i="1"/>
  <c r="C18" i="1" s="1"/>
  <c r="D18" i="1" s="1"/>
  <c r="G18" i="1"/>
  <c r="H18" i="1" s="1"/>
  <c r="J18" i="1"/>
  <c r="K18" i="1"/>
  <c r="L18" i="1"/>
  <c r="E19" i="1"/>
  <c r="F19" i="1" s="1"/>
  <c r="G19" i="1"/>
  <c r="H19" i="1"/>
  <c r="J19" i="1"/>
  <c r="K19" i="1"/>
  <c r="L19" i="1"/>
  <c r="L13" i="1"/>
  <c r="J13" i="1"/>
  <c r="G13" i="1"/>
  <c r="H13" i="1" s="1"/>
  <c r="F13" i="1"/>
  <c r="D13" i="1"/>
  <c r="K12" i="1"/>
  <c r="L12" i="1" s="1"/>
  <c r="J12" i="1"/>
  <c r="G12" i="1"/>
  <c r="H12" i="1" s="1"/>
  <c r="F12" i="1"/>
  <c r="E12" i="1"/>
  <c r="C12" i="1"/>
  <c r="D12" i="1" s="1"/>
  <c r="K11" i="1"/>
  <c r="G11" i="1"/>
  <c r="E11" i="1"/>
  <c r="C11" i="1" s="1"/>
  <c r="K10" i="1"/>
  <c r="G10" i="1"/>
  <c r="E10" i="1"/>
  <c r="C10" i="1"/>
  <c r="F18" i="1" l="1"/>
  <c r="C19" i="1"/>
  <c r="D19" i="1" s="1"/>
  <c r="F14" i="1"/>
</calcChain>
</file>

<file path=xl/sharedStrings.xml><?xml version="1.0" encoding="utf-8"?>
<sst xmlns="http://schemas.openxmlformats.org/spreadsheetml/2006/main" count="63" uniqueCount="56">
  <si>
    <t xml:space="preserve">UPDATED :  </t>
    <phoneticPr fontId="15"/>
  </si>
  <si>
    <t>From Tokyo / Yokohama</t>
    <phoneticPr fontId="4"/>
  </si>
  <si>
    <t>VESSEL</t>
    <phoneticPr fontId="4"/>
  </si>
  <si>
    <t>VOY</t>
  </si>
  <si>
    <t>CFS CUT</t>
  </si>
  <si>
    <t>ETA</t>
  </si>
  <si>
    <t>ETD</t>
    <phoneticPr fontId="4"/>
  </si>
  <si>
    <t>TYO</t>
    <phoneticPr fontId="4"/>
  </si>
  <si>
    <t>YOK</t>
    <phoneticPr fontId="4"/>
  </si>
  <si>
    <t>YOK</t>
    <phoneticPr fontId="4"/>
  </si>
  <si>
    <t>HCM</t>
    <phoneticPr fontId="4"/>
  </si>
  <si>
    <t>0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</si>
  <si>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30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</si>
  <si>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</si>
  <si>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30"/>
  </si>
  <si>
    <t>東京 CFS</t>
    <phoneticPr fontId="4"/>
  </si>
  <si>
    <t>㈱宇徳 東京フレートセンター
UTOC TFC H/W</t>
    <rPh sb="1" eb="3">
      <t>ウトク</t>
    </rPh>
    <rPh sb="4" eb="6">
      <t>トウキョウ</t>
    </rPh>
    <phoneticPr fontId="30"/>
  </si>
  <si>
    <r>
      <t>品川区八潮2-8-1</t>
    </r>
    <r>
      <rPr>
        <sz val="22"/>
        <color theme="1"/>
        <rFont val="Meiryo UI"/>
        <family val="3"/>
        <charset val="128"/>
      </rPr>
      <t xml:space="preserve">    </t>
    </r>
    <phoneticPr fontId="15"/>
  </si>
  <si>
    <t>NACCS: 1FWC7</t>
    <phoneticPr fontId="4"/>
  </si>
  <si>
    <t>TEL : 03-3790-1241   FAX : 03-3790-0803</t>
    <phoneticPr fontId="4"/>
  </si>
  <si>
    <t>　　　　 HO CHI MINH SCHEDULE - 関東　　</t>
    <rPh sb="28" eb="30">
      <t>カントウ</t>
    </rPh>
    <phoneticPr fontId="4"/>
  </si>
  <si>
    <t>8~9 DAYS</t>
    <phoneticPr fontId="4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</si>
  <si>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4"/>
  </si>
  <si>
    <t>※CFS倉庫受付時間　9:00~15:00</t>
    <phoneticPr fontId="3"/>
  </si>
  <si>
    <t>E</t>
    <phoneticPr fontId="3"/>
  </si>
  <si>
    <r>
      <t>（株）宇徳　本牧</t>
    </r>
    <r>
      <rPr>
        <b/>
        <sz val="22"/>
        <color rgb="FFFF0000"/>
        <rFont val="Meiryo UI"/>
        <family val="3"/>
        <charset val="128"/>
      </rPr>
      <t>A-6</t>
    </r>
    <r>
      <rPr>
        <sz val="22"/>
        <color theme="1"/>
        <rFont val="Meiryo UI"/>
        <family val="3"/>
        <charset val="128"/>
      </rPr>
      <t xml:space="preserve">
本牧公社</t>
    </r>
    <r>
      <rPr>
        <b/>
        <sz val="22"/>
        <color rgb="FFFF0000"/>
        <rFont val="Meiryo UI"/>
        <family val="3"/>
        <charset val="128"/>
      </rPr>
      <t>A-6</t>
    </r>
    <r>
      <rPr>
        <sz val="22"/>
        <color theme="1"/>
        <rFont val="Meiryo UI"/>
        <family val="3"/>
        <charset val="128"/>
      </rPr>
      <t xml:space="preserve"> CFS DHA</t>
    </r>
    <phoneticPr fontId="3"/>
  </si>
  <si>
    <t>横浜市中区本牧埠頭9-1</t>
    <phoneticPr fontId="3"/>
  </si>
  <si>
    <t>TEL：045-264-7011 FAX：045-264-8036</t>
    <phoneticPr fontId="3"/>
  </si>
  <si>
    <t>NACCS：2EWT8</t>
    <phoneticPr fontId="3"/>
  </si>
  <si>
    <t>*1… SP-ITC/*2 … CATLAI</t>
    <phoneticPr fontId="3"/>
  </si>
  <si>
    <t>横浜 CFS</t>
    <phoneticPr fontId="4"/>
  </si>
  <si>
    <t>OREA*1</t>
    <phoneticPr fontId="3"/>
  </si>
  <si>
    <t>火</t>
  </si>
  <si>
    <t>木</t>
  </si>
  <si>
    <t>金</t>
  </si>
  <si>
    <t>月</t>
  </si>
  <si>
    <t>水</t>
  </si>
  <si>
    <t>029S</t>
    <phoneticPr fontId="3"/>
  </si>
  <si>
    <t>MANET*1</t>
    <phoneticPr fontId="3"/>
  </si>
  <si>
    <t>S011</t>
    <phoneticPr fontId="3"/>
  </si>
  <si>
    <t>053S</t>
    <phoneticPr fontId="3"/>
  </si>
  <si>
    <t>WAN HAI 366*2</t>
    <phoneticPr fontId="3"/>
  </si>
  <si>
    <t>INTERASIA ELEVATE*2</t>
    <phoneticPr fontId="3"/>
  </si>
  <si>
    <t>103S</t>
    <phoneticPr fontId="3"/>
  </si>
  <si>
    <t>S028</t>
    <phoneticPr fontId="3"/>
  </si>
  <si>
    <t>068S</t>
    <phoneticPr fontId="3"/>
  </si>
  <si>
    <t>S027</t>
    <phoneticPr fontId="3"/>
  </si>
  <si>
    <t>030S</t>
    <phoneticPr fontId="3"/>
  </si>
  <si>
    <t>S012</t>
    <phoneticPr fontId="3"/>
  </si>
  <si>
    <t>HANSA OSTERBURG*1</t>
    <phoneticPr fontId="3"/>
  </si>
  <si>
    <t>CAPE SYROS*1</t>
    <phoneticPr fontId="3"/>
  </si>
  <si>
    <t>MANET*1</t>
    <phoneticPr fontId="3"/>
  </si>
  <si>
    <t>WAN HAI 296*2</t>
    <phoneticPr fontId="3"/>
  </si>
  <si>
    <t>WAN HAI 278*2</t>
    <phoneticPr fontId="3"/>
  </si>
  <si>
    <t>WAN HAI 366*2</t>
    <phoneticPr fontId="3"/>
  </si>
  <si>
    <t>S064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</si>
</sst>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  <numFmt numFmtId="179" formatCode="m\/d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26"/>
      <color theme="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24"/>
      <color indexed="8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26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>
      <alignment vertical="center"/>
    </xf>
  </cellStyleXfs>
  <cellXfs count="112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9" fillId="0" borderId="0" xfId="1" applyFont="1" applyAlignment="1"/>
    <xf numFmtId="0" fontId="9" fillId="0" borderId="0" xfId="1" applyFont="1"/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 applyAlignment="1"/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/>
    <xf numFmtId="0" fontId="13" fillId="0" borderId="0" xfId="1" applyFont="1" applyFill="1" applyAlignment="1">
      <alignment vertical="center"/>
    </xf>
    <xf numFmtId="0" fontId="25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25" fillId="0" borderId="0" xfId="1" applyFont="1" applyAlignment="1"/>
    <xf numFmtId="0" fontId="13" fillId="0" borderId="0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31" fillId="0" borderId="11" xfId="1" applyFont="1" applyBorder="1" applyAlignment="1">
      <alignment horizontal="left" vertical="center"/>
    </xf>
    <xf numFmtId="0" fontId="31" fillId="0" borderId="12" xfId="1" applyFont="1" applyBorder="1" applyAlignment="1">
      <alignment horizontal="left" vertical="center"/>
    </xf>
    <xf numFmtId="0" fontId="31" fillId="0" borderId="12" xfId="1" applyFont="1" applyBorder="1" applyAlignment="1">
      <alignment vertical="center"/>
    </xf>
    <xf numFmtId="0" fontId="9" fillId="0" borderId="12" xfId="1" applyFont="1" applyBorder="1" applyAlignment="1"/>
    <xf numFmtId="0" fontId="9" fillId="0" borderId="12" xfId="1" applyFont="1" applyBorder="1" applyAlignment="1">
      <alignment vertical="center"/>
    </xf>
    <xf numFmtId="0" fontId="32" fillId="0" borderId="13" xfId="1" applyFont="1" applyBorder="1" applyAlignment="1">
      <alignment horizontal="right" vertical="center"/>
    </xf>
    <xf numFmtId="0" fontId="31" fillId="0" borderId="4" xfId="1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vertical="center"/>
    </xf>
    <xf numFmtId="0" fontId="9" fillId="0" borderId="1" xfId="1" applyFont="1" applyBorder="1" applyAlignment="1"/>
    <xf numFmtId="0" fontId="9" fillId="0" borderId="1" xfId="1" applyFont="1" applyBorder="1" applyAlignment="1">
      <alignment vertical="center"/>
    </xf>
    <xf numFmtId="0" fontId="32" fillId="0" borderId="5" xfId="1" applyFont="1" applyBorder="1" applyAlignment="1">
      <alignment horizontal="right" vertical="center"/>
    </xf>
    <xf numFmtId="0" fontId="33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vertical="center"/>
    </xf>
    <xf numFmtId="14" fontId="14" fillId="0" borderId="0" xfId="1" applyNumberFormat="1" applyFont="1" applyBorder="1" applyAlignment="1">
      <alignment horizontal="left" vertical="center"/>
    </xf>
    <xf numFmtId="179" fontId="25" fillId="0" borderId="0" xfId="0" applyNumberFormat="1" applyFont="1" applyBorder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179" fontId="25" fillId="0" borderId="17" xfId="10" applyNumberFormat="1" applyFont="1" applyBorder="1" applyAlignment="1">
      <alignment horizontal="center" vertical="center"/>
    </xf>
    <xf numFmtId="178" fontId="26" fillId="0" borderId="17" xfId="1" applyNumberFormat="1" applyFont="1" applyFill="1" applyBorder="1" applyAlignment="1" applyProtection="1">
      <alignment horizontal="center" vertical="center"/>
      <protection locked="0"/>
    </xf>
    <xf numFmtId="0" fontId="25" fillId="0" borderId="17" xfId="1" applyFont="1" applyFill="1" applyBorder="1" applyAlignment="1">
      <alignment horizontal="center" vertical="center"/>
    </xf>
    <xf numFmtId="178" fontId="25" fillId="0" borderId="17" xfId="1" applyNumberFormat="1" applyFont="1" applyFill="1" applyBorder="1" applyAlignment="1">
      <alignment horizontal="center" vertical="center"/>
    </xf>
    <xf numFmtId="178" fontId="24" fillId="0" borderId="17" xfId="1" applyNumberFormat="1" applyFont="1" applyFill="1" applyBorder="1" applyAlignment="1" applyProtection="1">
      <alignment horizontal="center" vertical="center"/>
      <protection locked="0"/>
    </xf>
    <xf numFmtId="0" fontId="25" fillId="0" borderId="22" xfId="1" applyFont="1" applyFill="1" applyBorder="1" applyAlignment="1">
      <alignment horizontal="center" vertical="center"/>
    </xf>
    <xf numFmtId="0" fontId="24" fillId="0" borderId="21" xfId="0" applyFont="1" applyBorder="1">
      <alignment vertical="center"/>
    </xf>
    <xf numFmtId="0" fontId="31" fillId="0" borderId="2" xfId="1" applyFont="1" applyFill="1" applyBorder="1" applyAlignment="1">
      <alignment horizontal="left" vertical="center"/>
    </xf>
    <xf numFmtId="0" fontId="0" fillId="0" borderId="16" xfId="0" applyBorder="1">
      <alignment vertical="center"/>
    </xf>
    <xf numFmtId="0" fontId="31" fillId="0" borderId="4" xfId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21" fillId="3" borderId="24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9" fontId="25" fillId="0" borderId="0" xfId="10" applyNumberFormat="1" applyFont="1" applyBorder="1" applyAlignment="1">
      <alignment horizontal="center" vertical="center"/>
    </xf>
    <xf numFmtId="178" fontId="26" fillId="0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Fill="1" applyBorder="1" applyAlignment="1">
      <alignment horizontal="center" vertical="center"/>
    </xf>
    <xf numFmtId="178" fontId="25" fillId="0" borderId="0" xfId="1" applyNumberFormat="1" applyFont="1" applyFill="1" applyBorder="1" applyAlignment="1">
      <alignment horizontal="center" vertical="center"/>
    </xf>
    <xf numFmtId="178" fontId="24" fillId="0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Border="1">
      <alignment vertical="center"/>
    </xf>
    <xf numFmtId="179" fontId="25" fillId="0" borderId="27" xfId="10" applyNumberFormat="1" applyFont="1" applyBorder="1" applyAlignment="1">
      <alignment horizontal="center" vertical="center"/>
    </xf>
    <xf numFmtId="178" fontId="26" fillId="0" borderId="27" xfId="1" applyNumberFormat="1" applyFont="1" applyFill="1" applyBorder="1" applyAlignment="1" applyProtection="1">
      <alignment horizontal="center" vertical="center"/>
      <protection locked="0"/>
    </xf>
    <xf numFmtId="0" fontId="25" fillId="0" borderId="27" xfId="1" applyFont="1" applyFill="1" applyBorder="1" applyAlignment="1">
      <alignment horizontal="center" vertical="center"/>
    </xf>
    <xf numFmtId="178" fontId="25" fillId="0" borderId="27" xfId="1" applyNumberFormat="1" applyFont="1" applyFill="1" applyBorder="1" applyAlignment="1">
      <alignment horizontal="center" vertical="center"/>
    </xf>
    <xf numFmtId="178" fontId="24" fillId="0" borderId="27" xfId="1" applyNumberFormat="1" applyFont="1" applyFill="1" applyBorder="1" applyAlignment="1" applyProtection="1">
      <alignment horizontal="center" vertical="center"/>
      <protection locked="0"/>
    </xf>
    <xf numFmtId="0" fontId="25" fillId="0" borderId="28" xfId="1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1" fillId="3" borderId="17" xfId="1" applyNumberFormat="1" applyFont="1" applyFill="1" applyBorder="1" applyAlignment="1">
      <alignment horizontal="center" vertical="center"/>
    </xf>
    <xf numFmtId="0" fontId="22" fillId="3" borderId="17" xfId="1" applyFont="1" applyFill="1" applyBorder="1" applyAlignment="1">
      <alignment horizontal="center" vertical="center" wrapText="1"/>
    </xf>
    <xf numFmtId="0" fontId="22" fillId="3" borderId="22" xfId="1" applyFont="1" applyFill="1" applyBorder="1" applyAlignment="1">
      <alignment horizontal="center" vertical="center" wrapText="1"/>
    </xf>
    <xf numFmtId="0" fontId="20" fillId="3" borderId="18" xfId="1" applyNumberFormat="1" applyFont="1" applyFill="1" applyBorder="1" applyAlignment="1">
      <alignment horizontal="center" vertical="center" wrapText="1"/>
    </xf>
    <xf numFmtId="0" fontId="20" fillId="3" borderId="21" xfId="1" applyNumberFormat="1" applyFont="1" applyFill="1" applyBorder="1" applyAlignment="1">
      <alignment horizontal="center" vertical="center" wrapText="1"/>
    </xf>
    <xf numFmtId="0" fontId="20" fillId="3" borderId="23" xfId="1" applyNumberFormat="1" applyFont="1" applyFill="1" applyBorder="1" applyAlignment="1">
      <alignment horizontal="center" vertical="center" wrapText="1"/>
    </xf>
    <xf numFmtId="0" fontId="20" fillId="3" borderId="19" xfId="1" applyNumberFormat="1" applyFont="1" applyFill="1" applyBorder="1" applyAlignment="1">
      <alignment horizontal="center" vertical="center"/>
    </xf>
    <xf numFmtId="0" fontId="20" fillId="3" borderId="17" xfId="1" applyNumberFormat="1" applyFont="1" applyFill="1" applyBorder="1" applyAlignment="1">
      <alignment horizontal="center" vertical="center"/>
    </xf>
    <xf numFmtId="0" fontId="20" fillId="3" borderId="24" xfId="1" applyNumberFormat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center" vertical="center"/>
    </xf>
    <xf numFmtId="177" fontId="14" fillId="3" borderId="24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176" fontId="14" fillId="0" borderId="0" xfId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27" fillId="0" borderId="15" xfId="1" applyFont="1" applyBorder="1" applyAlignment="1">
      <alignment horizontal="center" vertical="center" wrapText="1"/>
    </xf>
    <xf numFmtId="0" fontId="27" fillId="0" borderId="15" xfId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2" fillId="0" borderId="16" xfId="0" applyFont="1" applyBorder="1" applyAlignment="1">
      <alignment horizontal="right" vertical="center"/>
    </xf>
    <xf numFmtId="0" fontId="32" fillId="0" borderId="3" xfId="0" applyFont="1" applyBorder="1" applyAlignment="1">
      <alignment horizontal="right" vertical="center"/>
    </xf>
    <xf numFmtId="0" fontId="23" fillId="3" borderId="24" xfId="1" applyFont="1" applyFill="1" applyBorder="1" applyAlignment="1">
      <alignment horizontal="center" vertical="center"/>
    </xf>
    <xf numFmtId="0" fontId="23" fillId="3" borderId="25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 wrapText="1"/>
    </xf>
    <xf numFmtId="0" fontId="31" fillId="0" borderId="12" xfId="1" applyFont="1" applyBorder="1" applyAlignment="1">
      <alignment horizontal="center" vertical="center" wrapText="1"/>
    </xf>
    <xf numFmtId="0" fontId="31" fillId="0" borderId="13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 wrapText="1"/>
    </xf>
    <xf numFmtId="0" fontId="35" fillId="0" borderId="0" xfId="1" applyFont="1" applyFill="1" applyBorder="1" applyAlignment="1" applyProtection="1">
      <alignment horizontal="left"/>
      <protection locked="0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</cellXfs>
  <cellStyles count="11">
    <cellStyle name="標準" xfId="0" builtinId="0"/>
    <cellStyle name="標準 2" xfId="1"/>
    <cellStyle name="標準 9 2 2 2 2 2 2" xfId="3"/>
    <cellStyle name="標準 9 2 2 2 2 2 2 2 2 2" xfId="9"/>
    <cellStyle name="標準 9 2 2 2 2 2 2 2 2 2 2" xfId="10"/>
    <cellStyle name="標準_Sheet1" xfId="2"/>
    <cellStyle name="콤마 [0]_HMMREQ~1" xfId="4"/>
    <cellStyle name="콤마_HMMREQ~1" xfId="5"/>
    <cellStyle name="통화 [0]_HMMREQ~1" xfId="6"/>
    <cellStyle name="통화_HMMREQ~1" xfId="7"/>
    <cellStyle name="표준_HMMREQ~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906245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4</xdr:col>
      <xdr:colOff>1214437</xdr:colOff>
      <xdr:row>3</xdr:row>
      <xdr:rowOff>0</xdr:rowOff>
    </xdr:to>
    <xdr:sp macro="" textlink="">
      <xdr:nvSpPr>
        <xdr:cNvPr id="6" name="角丸四角形 5"/>
        <xdr:cNvSpPr/>
      </xdr:nvSpPr>
      <xdr:spPr>
        <a:xfrm>
          <a:off x="0" y="1257097"/>
          <a:ext cx="9482137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Ho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 Minh(Cat Lai)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Vietnam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7300" cy="964712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300" cy="964712"/>
        </a:xfrm>
        <a:prstGeom prst="rect">
          <a:avLst/>
        </a:prstGeom>
      </xdr:spPr>
    </xdr:pic>
    <xdr:clientData/>
  </xdr:oneCellAnchor>
  <xdr:oneCellAnchor>
    <xdr:from>
      <xdr:col>0</xdr:col>
      <xdr:colOff>817561</xdr:colOff>
      <xdr:row>22</xdr:row>
      <xdr:rowOff>452438</xdr:rowOff>
    </xdr:from>
    <xdr:ext cx="3373435" cy="1643062"/>
    <xdr:sp macro="" textlink="">
      <xdr:nvSpPr>
        <xdr:cNvPr id="8" name="テキスト ボックス 7"/>
        <xdr:cNvSpPr txBox="1"/>
      </xdr:nvSpPr>
      <xdr:spPr>
        <a:xfrm>
          <a:off x="817561" y="12334876"/>
          <a:ext cx="3373435" cy="1643062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12</xdr:col>
      <xdr:colOff>1095375</xdr:colOff>
      <xdr:row>13</xdr:row>
      <xdr:rowOff>142874</xdr:rowOff>
    </xdr:from>
    <xdr:to>
      <xdr:col>17</xdr:col>
      <xdr:colOff>904875</xdr:colOff>
      <xdr:row>32</xdr:row>
      <xdr:rowOff>500064</xdr:rowOff>
    </xdr:to>
    <xdr:sp macro="" textlink="">
      <xdr:nvSpPr>
        <xdr:cNvPr id="9" name="テキスト ボックス 8"/>
        <xdr:cNvSpPr txBox="1"/>
      </xdr:nvSpPr>
      <xdr:spPr>
        <a:xfrm>
          <a:off x="17454563" y="7024687"/>
          <a:ext cx="7739062" cy="10382252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1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1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ベトナム向けの貨物については、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B/L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面上に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Net Weight(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実重量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Gross Weight(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総重量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の記載が必要です。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記載が無い場合は荷受人様がペナルティーの対象となりますので、</a:t>
          </a: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Shipping Instruction</a:t>
          </a:r>
          <a:r>
            <a:rPr lang="ja-JP" altLang="en-US" sz="18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上に必ずご記載をお願い致します。</a:t>
          </a:r>
          <a:endParaRPr lang="en-US" altLang="ja-JP" sz="1800" b="0" i="0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先船のスケジュール及び船名は、予告なく変更の可能性がございます。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absolute">
    <xdr:from>
      <xdr:col>13</xdr:col>
      <xdr:colOff>1370135</xdr:colOff>
      <xdr:row>3</xdr:row>
      <xdr:rowOff>47624</xdr:rowOff>
    </xdr:from>
    <xdr:to>
      <xdr:col>16</xdr:col>
      <xdr:colOff>771160</xdr:colOff>
      <xdr:row>12</xdr:row>
      <xdr:rowOff>452438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86635" y="2143124"/>
          <a:ext cx="4330213" cy="4691064"/>
        </a:xfrm>
        <a:prstGeom prst="rect">
          <a:avLst/>
        </a:prstGeom>
      </xdr:spPr>
    </xdr:pic>
    <xdr:clientData/>
  </xdr:twoCellAnchor>
  <xdr:twoCellAnchor>
    <xdr:from>
      <xdr:col>2</xdr:col>
      <xdr:colOff>857252</xdr:colOff>
      <xdr:row>20</xdr:row>
      <xdr:rowOff>476248</xdr:rowOff>
    </xdr:from>
    <xdr:to>
      <xdr:col>10</xdr:col>
      <xdr:colOff>1262062</xdr:colOff>
      <xdr:row>28</xdr:row>
      <xdr:rowOff>333374</xdr:rowOff>
    </xdr:to>
    <xdr:grpSp>
      <xdr:nvGrpSpPr>
        <xdr:cNvPr id="12" name="グループ化 11"/>
        <xdr:cNvGrpSpPr/>
      </xdr:nvGrpSpPr>
      <xdr:grpSpPr>
        <a:xfrm>
          <a:off x="7096127" y="10858498"/>
          <a:ext cx="8501060" cy="4024314"/>
          <a:chOff x="26889745" y="2445933"/>
          <a:chExt cx="9302750" cy="6331055"/>
        </a:xfrm>
      </xdr:grpSpPr>
      <xdr:sp macro="" textlink="">
        <xdr:nvSpPr>
          <xdr:cNvPr id="14" name="円/楕円 13"/>
          <xdr:cNvSpPr/>
        </xdr:nvSpPr>
        <xdr:spPr>
          <a:xfrm>
            <a:off x="26889745" y="2445933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8151378" y="3232175"/>
            <a:ext cx="6873979" cy="5544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35"/>
  <sheetViews>
    <sheetView tabSelected="1" view="pageBreakPreview" zoomScale="40" zoomScaleNormal="40" zoomScaleSheetLayoutView="40" zoomScalePageLayoutView="40" workbookViewId="0">
      <selection activeCell="P4" sqref="P4"/>
    </sheetView>
  </sheetViews>
  <sheetFormatPr defaultRowHeight="13.5" x14ac:dyDescent="0.15"/>
  <cols>
    <col min="1" max="1" width="59.875" customWidth="1"/>
    <col min="2" max="2" width="21.875" customWidth="1"/>
    <col min="3" max="3" width="17.875" customWidth="1"/>
    <col min="4" max="4" width="8.875" customWidth="1"/>
    <col min="5" max="5" width="17.875" customWidth="1"/>
    <col min="6" max="6" width="8.875" customWidth="1"/>
    <col min="7" max="7" width="17.875" customWidth="1"/>
    <col min="8" max="8" width="8.875" customWidth="1"/>
    <col min="9" max="9" width="17.875" customWidth="1"/>
    <col min="10" max="10" width="8.875" customWidth="1"/>
    <col min="11" max="11" width="17.875" customWidth="1"/>
    <col min="12" max="12" width="8.875" customWidth="1"/>
    <col min="13" max="13" width="17.875" customWidth="1"/>
    <col min="14" max="17" width="21.625" customWidth="1"/>
    <col min="18" max="18" width="15.625" customWidth="1"/>
    <col min="19" max="19" width="13.875" customWidth="1"/>
    <col min="20" max="20" width="12.375" customWidth="1"/>
    <col min="21" max="28" width="9.25" customWidth="1"/>
    <col min="29" max="29" width="8.125" customWidth="1"/>
    <col min="30" max="30" width="15.875" customWidth="1"/>
  </cols>
  <sheetData>
    <row r="1" spans="1:261" s="5" customFormat="1" ht="67.5" customHeight="1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3" t="s">
        <v>22</v>
      </c>
      <c r="N1" s="83"/>
      <c r="O1" s="83"/>
      <c r="P1" s="83"/>
      <c r="Q1" s="83"/>
      <c r="R1" s="3"/>
      <c r="S1" s="3"/>
      <c r="T1" s="4"/>
    </row>
    <row r="2" spans="1:261" s="6" customFormat="1" ht="30" customHeight="1" x14ac:dyDescent="0.25"/>
    <row r="3" spans="1:261" s="5" customFormat="1" ht="66.75" customHeight="1" x14ac:dyDescent="0.25">
      <c r="A3" s="7"/>
      <c r="B3" s="8"/>
      <c r="C3" s="8"/>
      <c r="D3" s="8"/>
      <c r="E3" s="9"/>
      <c r="F3" s="8"/>
      <c r="G3" s="8"/>
      <c r="H3" s="8"/>
      <c r="M3" s="8"/>
      <c r="N3" s="10"/>
      <c r="O3" s="11" t="s">
        <v>0</v>
      </c>
      <c r="P3" s="84">
        <v>45406</v>
      </c>
      <c r="Q3" s="84"/>
      <c r="R3" s="41" t="s">
        <v>24</v>
      </c>
    </row>
    <row r="4" spans="1:261" s="13" customFormat="1" ht="70.5" customHeight="1" x14ac:dyDescent="0.35">
      <c r="A4" s="12" t="s">
        <v>1</v>
      </c>
      <c r="B4" s="10"/>
      <c r="C4" s="10"/>
      <c r="D4" s="10"/>
      <c r="E4" s="10"/>
      <c r="F4" s="10"/>
      <c r="I4" s="43"/>
      <c r="J4" s="44"/>
      <c r="K4" s="58"/>
      <c r="L4" s="58"/>
      <c r="N4" s="14"/>
      <c r="O4" s="14"/>
      <c r="P4" s="14"/>
      <c r="Q4" s="15"/>
      <c r="R4" s="14"/>
    </row>
    <row r="5" spans="1:261" s="16" customFormat="1" ht="30" customHeight="1" x14ac:dyDescent="0.15">
      <c r="A5" s="75" t="s">
        <v>2</v>
      </c>
      <c r="B5" s="78" t="s">
        <v>3</v>
      </c>
      <c r="C5" s="78" t="s">
        <v>4</v>
      </c>
      <c r="D5" s="78"/>
      <c r="E5" s="78"/>
      <c r="F5" s="78"/>
      <c r="G5" s="81" t="s">
        <v>5</v>
      </c>
      <c r="H5" s="81"/>
      <c r="I5" s="78" t="s">
        <v>6</v>
      </c>
      <c r="J5" s="78"/>
      <c r="K5" s="81" t="s">
        <v>5</v>
      </c>
      <c r="L5" s="98"/>
      <c r="M5" s="85"/>
      <c r="N5" s="85"/>
      <c r="O5" s="85"/>
    </row>
    <row r="6" spans="1:261" s="16" customFormat="1" ht="30" customHeight="1" x14ac:dyDescent="0.15">
      <c r="A6" s="76"/>
      <c r="B6" s="79"/>
      <c r="C6" s="72" t="s">
        <v>7</v>
      </c>
      <c r="D6" s="72"/>
      <c r="E6" s="72" t="s">
        <v>8</v>
      </c>
      <c r="F6" s="72"/>
      <c r="G6" s="72" t="s">
        <v>9</v>
      </c>
      <c r="H6" s="72"/>
      <c r="I6" s="72" t="s">
        <v>9</v>
      </c>
      <c r="J6" s="72"/>
      <c r="K6" s="73" t="s">
        <v>10</v>
      </c>
      <c r="L6" s="74"/>
      <c r="M6" s="85"/>
      <c r="N6" s="85"/>
      <c r="O6" s="85"/>
    </row>
    <row r="7" spans="1:261" s="16" customFormat="1" ht="30" customHeight="1" x14ac:dyDescent="0.15">
      <c r="A7" s="76"/>
      <c r="B7" s="79"/>
      <c r="C7" s="72"/>
      <c r="D7" s="72"/>
      <c r="E7" s="72"/>
      <c r="F7" s="72"/>
      <c r="G7" s="72"/>
      <c r="H7" s="72"/>
      <c r="I7" s="72"/>
      <c r="J7" s="72"/>
      <c r="K7" s="73"/>
      <c r="L7" s="74"/>
      <c r="M7" s="85"/>
      <c r="N7" s="85"/>
      <c r="O7" s="85"/>
    </row>
    <row r="8" spans="1:261" s="16" customFormat="1" ht="30" customHeight="1" x14ac:dyDescent="0.15">
      <c r="A8" s="76"/>
      <c r="B8" s="79"/>
      <c r="C8" s="72"/>
      <c r="D8" s="72"/>
      <c r="E8" s="72"/>
      <c r="F8" s="72"/>
      <c r="G8" s="72"/>
      <c r="H8" s="72"/>
      <c r="I8" s="72"/>
      <c r="J8" s="72"/>
      <c r="K8" s="73"/>
      <c r="L8" s="74"/>
      <c r="M8" s="85"/>
      <c r="N8" s="85"/>
      <c r="O8" s="85"/>
    </row>
    <row r="9" spans="1:261" s="16" customFormat="1" ht="27.75" customHeight="1" x14ac:dyDescent="0.15">
      <c r="A9" s="77"/>
      <c r="B9" s="80"/>
      <c r="C9" s="57"/>
      <c r="D9" s="57"/>
      <c r="E9" s="57"/>
      <c r="F9" s="57"/>
      <c r="G9" s="82"/>
      <c r="H9" s="82"/>
      <c r="I9" s="82" t="s">
        <v>11</v>
      </c>
      <c r="J9" s="82"/>
      <c r="K9" s="96" t="s">
        <v>21</v>
      </c>
      <c r="L9" s="97"/>
      <c r="M9" s="85"/>
      <c r="N9" s="85"/>
      <c r="O9" s="85"/>
    </row>
    <row r="10" spans="1:261" s="24" customFormat="1" ht="39.950000000000003" customHeight="1" x14ac:dyDescent="0.25">
      <c r="A10" s="51" t="s">
        <v>38</v>
      </c>
      <c r="B10" s="45" t="s">
        <v>37</v>
      </c>
      <c r="C10" s="46">
        <f>E10</f>
        <v>45412</v>
      </c>
      <c r="D10" s="47" t="s">
        <v>32</v>
      </c>
      <c r="E10" s="48">
        <f>I10-3</f>
        <v>45412</v>
      </c>
      <c r="F10" s="47" t="s">
        <v>32</v>
      </c>
      <c r="G10" s="49">
        <f>I10-1</f>
        <v>45414</v>
      </c>
      <c r="H10" s="47" t="s">
        <v>33</v>
      </c>
      <c r="I10" s="48">
        <v>45415</v>
      </c>
      <c r="J10" s="47" t="s">
        <v>34</v>
      </c>
      <c r="K10" s="48">
        <f t="shared" ref="K10:K12" si="0">I10+10</f>
        <v>45425</v>
      </c>
      <c r="L10" s="50" t="s">
        <v>35</v>
      </c>
      <c r="M10" s="21"/>
      <c r="N10" s="21"/>
      <c r="O10" s="21"/>
      <c r="P10" s="21"/>
      <c r="Q10" s="22"/>
      <c r="R10" s="21"/>
      <c r="S10" s="21"/>
      <c r="T10" s="23"/>
      <c r="U10" s="23"/>
      <c r="X10" s="25"/>
      <c r="Y10" s="25"/>
      <c r="Z10" s="25"/>
      <c r="AA10" s="2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</row>
    <row r="11" spans="1:261" s="24" customFormat="1" ht="39.950000000000003" customHeight="1" x14ac:dyDescent="0.25">
      <c r="A11" s="51" t="s">
        <v>41</v>
      </c>
      <c r="B11" s="45" t="s">
        <v>39</v>
      </c>
      <c r="C11" s="46">
        <f>E11</f>
        <v>45413</v>
      </c>
      <c r="D11" s="47" t="s">
        <v>36</v>
      </c>
      <c r="E11" s="48">
        <f>I11-2</f>
        <v>45413</v>
      </c>
      <c r="F11" s="47" t="s">
        <v>36</v>
      </c>
      <c r="G11" s="49">
        <f>I11</f>
        <v>45415</v>
      </c>
      <c r="H11" s="47" t="s">
        <v>34</v>
      </c>
      <c r="I11" s="48">
        <v>45415</v>
      </c>
      <c r="J11" s="47" t="s">
        <v>34</v>
      </c>
      <c r="K11" s="48">
        <f t="shared" ref="K11:K13" si="1">I11+11</f>
        <v>45426</v>
      </c>
      <c r="L11" s="50" t="s">
        <v>32</v>
      </c>
      <c r="M11" s="21"/>
      <c r="N11" s="21"/>
      <c r="O11" s="21"/>
      <c r="P11" s="21"/>
      <c r="Q11" s="22"/>
      <c r="R11" s="21"/>
      <c r="S11" s="21"/>
      <c r="T11" s="23"/>
      <c r="U11" s="23"/>
      <c r="X11" s="25"/>
      <c r="Y11" s="25"/>
      <c r="Z11" s="25"/>
      <c r="AA11" s="2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</row>
    <row r="12" spans="1:261" s="19" customFormat="1" ht="39.950000000000003" customHeight="1" x14ac:dyDescent="0.5">
      <c r="A12" s="51" t="s">
        <v>31</v>
      </c>
      <c r="B12" s="45" t="s">
        <v>40</v>
      </c>
      <c r="C12" s="46">
        <f t="shared" ref="C12:C13" si="2">E12</f>
        <v>45419</v>
      </c>
      <c r="D12" s="47" t="str">
        <f t="shared" ref="D12:D13" si="3">TEXT(C12,"aaa")</f>
        <v>火</v>
      </c>
      <c r="E12" s="48">
        <f>I12-3</f>
        <v>45419</v>
      </c>
      <c r="F12" s="47" t="str">
        <f t="shared" ref="F12:F13" si="4">TEXT(E12,"aaa")</f>
        <v>火</v>
      </c>
      <c r="G12" s="49">
        <f>I12-1</f>
        <v>45421</v>
      </c>
      <c r="H12" s="47" t="str">
        <f t="shared" ref="H12:H13" si="5">TEXT(G12,"aaa")</f>
        <v>木</v>
      </c>
      <c r="I12" s="48">
        <v>45422</v>
      </c>
      <c r="J12" s="47" t="str">
        <f t="shared" ref="J12:J13" si="6">TEXT(I12,"aaa")</f>
        <v>金</v>
      </c>
      <c r="K12" s="48">
        <f t="shared" ref="K12:K13" si="7">I12+10</f>
        <v>45432</v>
      </c>
      <c r="L12" s="50" t="str">
        <f t="shared" ref="L12:L13" si="8">TEXT(K12,"aaa")</f>
        <v>月</v>
      </c>
      <c r="M12" s="17"/>
      <c r="N12" s="17"/>
      <c r="O12" s="17"/>
      <c r="P12" s="17"/>
      <c r="Q12" s="18"/>
      <c r="R12" s="17"/>
      <c r="S12" s="17"/>
      <c r="T12" s="99"/>
      <c r="U12" s="99"/>
      <c r="X12" s="17"/>
      <c r="Y12" s="17"/>
      <c r="Z12" s="17"/>
      <c r="AA12" s="17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</row>
    <row r="13" spans="1:261" s="24" customFormat="1" ht="39.950000000000003" customHeight="1" x14ac:dyDescent="0.25">
      <c r="A13" s="51" t="s">
        <v>42</v>
      </c>
      <c r="B13" s="45" t="s">
        <v>55</v>
      </c>
      <c r="C13" s="46">
        <v>45420</v>
      </c>
      <c r="D13" s="47" t="str">
        <f t="shared" si="3"/>
        <v>水</v>
      </c>
      <c r="E13" s="48">
        <v>45420</v>
      </c>
      <c r="F13" s="47" t="str">
        <f t="shared" si="4"/>
        <v>水</v>
      </c>
      <c r="G13" s="49">
        <f>I13</f>
        <v>45426</v>
      </c>
      <c r="H13" s="47" t="str">
        <f t="shared" si="5"/>
        <v>火</v>
      </c>
      <c r="I13" s="48">
        <v>45426</v>
      </c>
      <c r="J13" s="47" t="str">
        <f t="shared" si="6"/>
        <v>火</v>
      </c>
      <c r="K13" s="48">
        <v>45434</v>
      </c>
      <c r="L13" s="50" t="str">
        <f t="shared" si="8"/>
        <v>水</v>
      </c>
      <c r="M13" s="21"/>
      <c r="N13" s="21"/>
      <c r="O13" s="21"/>
      <c r="P13" s="21"/>
      <c r="Q13" s="22"/>
      <c r="R13" s="21"/>
      <c r="S13" s="21"/>
      <c r="T13" s="23"/>
      <c r="U13" s="23"/>
      <c r="X13" s="25"/>
      <c r="Y13" s="25"/>
      <c r="Z13" s="25"/>
      <c r="AA13" s="2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</row>
    <row r="14" spans="1:261" s="24" customFormat="1" ht="39.950000000000003" customHeight="1" x14ac:dyDescent="0.25">
      <c r="A14" s="51" t="s">
        <v>49</v>
      </c>
      <c r="B14" s="45" t="s">
        <v>43</v>
      </c>
      <c r="C14" s="46">
        <f t="shared" ref="C14:C19" si="9">E14</f>
        <v>45426</v>
      </c>
      <c r="D14" s="47" t="str">
        <f t="shared" ref="D14:D19" si="10">TEXT(C14,"aaa")</f>
        <v>火</v>
      </c>
      <c r="E14" s="48">
        <f t="shared" ref="E14:E19" si="11">I14-3</f>
        <v>45426</v>
      </c>
      <c r="F14" s="47" t="str">
        <f t="shared" ref="F14:F19" si="12">TEXT(E14,"aaa")</f>
        <v>火</v>
      </c>
      <c r="G14" s="49">
        <f t="shared" ref="G14:G19" si="13">I14-1</f>
        <v>45428</v>
      </c>
      <c r="H14" s="47" t="str">
        <f t="shared" ref="H14:H19" si="14">TEXT(G14,"aaa")</f>
        <v>木</v>
      </c>
      <c r="I14" s="48">
        <v>45429</v>
      </c>
      <c r="J14" s="47" t="str">
        <f t="shared" ref="J14:J19" si="15">TEXT(I14,"aaa")</f>
        <v>金</v>
      </c>
      <c r="K14" s="48">
        <f t="shared" ref="K14:K19" si="16">I14+10</f>
        <v>45439</v>
      </c>
      <c r="L14" s="50" t="str">
        <f t="shared" ref="L14:L19" si="17">TEXT(K14,"aaa")</f>
        <v>月</v>
      </c>
      <c r="M14" s="21"/>
      <c r="N14" s="21"/>
      <c r="O14" s="21"/>
      <c r="P14" s="21"/>
      <c r="Q14" s="22"/>
      <c r="R14" s="21"/>
      <c r="S14" s="21"/>
      <c r="T14" s="23"/>
      <c r="U14" s="23"/>
      <c r="X14" s="25"/>
      <c r="Y14" s="25"/>
      <c r="Z14" s="25"/>
      <c r="AA14" s="2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</row>
    <row r="15" spans="1:261" s="24" customFormat="1" ht="39" customHeight="1" x14ac:dyDescent="0.25">
      <c r="A15" s="51" t="s">
        <v>52</v>
      </c>
      <c r="B15" s="45" t="s">
        <v>44</v>
      </c>
      <c r="C15" s="46">
        <f t="shared" si="9"/>
        <v>45427</v>
      </c>
      <c r="D15" s="47" t="str">
        <f t="shared" si="10"/>
        <v>水</v>
      </c>
      <c r="E15" s="48">
        <f t="shared" ref="E15:E19" si="18">I15-2</f>
        <v>45427</v>
      </c>
      <c r="F15" s="47" t="str">
        <f t="shared" si="12"/>
        <v>水</v>
      </c>
      <c r="G15" s="49">
        <f t="shared" ref="G15:G19" si="19">I15</f>
        <v>45429</v>
      </c>
      <c r="H15" s="47" t="str">
        <f t="shared" si="14"/>
        <v>金</v>
      </c>
      <c r="I15" s="48">
        <v>45429</v>
      </c>
      <c r="J15" s="47" t="str">
        <f t="shared" si="15"/>
        <v>金</v>
      </c>
      <c r="K15" s="48">
        <f t="shared" ref="K15:K19" si="20">I15+11</f>
        <v>45440</v>
      </c>
      <c r="L15" s="50" t="str">
        <f t="shared" si="17"/>
        <v>火</v>
      </c>
      <c r="M15" s="21"/>
      <c r="N15" s="21"/>
      <c r="O15" s="21"/>
      <c r="P15" s="21"/>
      <c r="Q15" s="22"/>
      <c r="R15" s="21"/>
      <c r="S15" s="21"/>
      <c r="T15" s="23"/>
      <c r="U15" s="23"/>
      <c r="X15" s="25"/>
      <c r="Y15" s="25"/>
      <c r="Z15" s="25"/>
      <c r="AA15" s="2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</row>
    <row r="16" spans="1:261" s="19" customFormat="1" ht="39" customHeight="1" x14ac:dyDescent="0.5">
      <c r="A16" s="51" t="s">
        <v>50</v>
      </c>
      <c r="B16" s="45" t="s">
        <v>45</v>
      </c>
      <c r="C16" s="46">
        <f t="shared" si="9"/>
        <v>45433</v>
      </c>
      <c r="D16" s="47" t="str">
        <f t="shared" si="10"/>
        <v>火</v>
      </c>
      <c r="E16" s="48">
        <f t="shared" ref="E16:E19" si="21">I16-3</f>
        <v>45433</v>
      </c>
      <c r="F16" s="47" t="str">
        <f t="shared" si="12"/>
        <v>火</v>
      </c>
      <c r="G16" s="49">
        <f t="shared" ref="G16:G19" si="22">I16-1</f>
        <v>45435</v>
      </c>
      <c r="H16" s="47" t="str">
        <f t="shared" si="14"/>
        <v>木</v>
      </c>
      <c r="I16" s="48">
        <v>45436</v>
      </c>
      <c r="J16" s="47" t="str">
        <f t="shared" si="15"/>
        <v>金</v>
      </c>
      <c r="K16" s="48">
        <f t="shared" ref="K16:K19" si="23">I16+10</f>
        <v>45446</v>
      </c>
      <c r="L16" s="50" t="str">
        <f t="shared" si="17"/>
        <v>月</v>
      </c>
      <c r="M16" s="17"/>
      <c r="N16" s="17"/>
      <c r="O16" s="17"/>
      <c r="P16" s="17"/>
      <c r="Q16" s="18"/>
      <c r="R16" s="17"/>
      <c r="S16" s="17"/>
      <c r="T16" s="99"/>
      <c r="U16" s="99"/>
      <c r="X16" s="17"/>
      <c r="Y16" s="17"/>
      <c r="Z16" s="17"/>
      <c r="AA16" s="17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</row>
    <row r="17" spans="1:261" s="24" customFormat="1" ht="39" customHeight="1" x14ac:dyDescent="0.25">
      <c r="A17" s="51" t="s">
        <v>53</v>
      </c>
      <c r="B17" s="45" t="s">
        <v>46</v>
      </c>
      <c r="C17" s="46">
        <f t="shared" si="9"/>
        <v>45434</v>
      </c>
      <c r="D17" s="47" t="str">
        <f t="shared" si="10"/>
        <v>水</v>
      </c>
      <c r="E17" s="48">
        <f t="shared" ref="E17:E19" si="24">I17-2</f>
        <v>45434</v>
      </c>
      <c r="F17" s="47" t="str">
        <f t="shared" si="12"/>
        <v>水</v>
      </c>
      <c r="G17" s="49">
        <f t="shared" ref="G17:G19" si="25">I17</f>
        <v>45436</v>
      </c>
      <c r="H17" s="47" t="str">
        <f t="shared" si="14"/>
        <v>金</v>
      </c>
      <c r="I17" s="48">
        <v>45436</v>
      </c>
      <c r="J17" s="47" t="str">
        <f t="shared" si="15"/>
        <v>金</v>
      </c>
      <c r="K17" s="48">
        <f t="shared" ref="K17:K19" si="26">I17+11</f>
        <v>45447</v>
      </c>
      <c r="L17" s="50" t="str">
        <f t="shared" si="17"/>
        <v>火</v>
      </c>
      <c r="M17" s="21"/>
      <c r="N17" s="21"/>
      <c r="O17" s="21"/>
      <c r="P17" s="21"/>
      <c r="Q17" s="22"/>
      <c r="R17" s="21"/>
      <c r="S17" s="21"/>
      <c r="T17" s="23"/>
      <c r="U17" s="23"/>
      <c r="X17" s="25"/>
      <c r="Y17" s="25"/>
      <c r="Z17" s="25"/>
      <c r="AA17" s="2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</row>
    <row r="18" spans="1:261" s="24" customFormat="1" ht="39.950000000000003" customHeight="1" x14ac:dyDescent="0.25">
      <c r="A18" s="51" t="s">
        <v>51</v>
      </c>
      <c r="B18" s="45" t="s">
        <v>47</v>
      </c>
      <c r="C18" s="46">
        <f t="shared" si="9"/>
        <v>45440</v>
      </c>
      <c r="D18" s="47" t="str">
        <f t="shared" si="10"/>
        <v>火</v>
      </c>
      <c r="E18" s="48">
        <f t="shared" ref="E18:E19" si="27">I18-3</f>
        <v>45440</v>
      </c>
      <c r="F18" s="47" t="str">
        <f t="shared" si="12"/>
        <v>火</v>
      </c>
      <c r="G18" s="49">
        <f t="shared" ref="G18:G19" si="28">I18-1</f>
        <v>45442</v>
      </c>
      <c r="H18" s="47" t="str">
        <f t="shared" si="14"/>
        <v>木</v>
      </c>
      <c r="I18" s="48">
        <v>45443</v>
      </c>
      <c r="J18" s="47" t="str">
        <f t="shared" si="15"/>
        <v>金</v>
      </c>
      <c r="K18" s="48">
        <f t="shared" ref="K18:K19" si="29">I18+10</f>
        <v>45453</v>
      </c>
      <c r="L18" s="50" t="str">
        <f t="shared" si="17"/>
        <v>月</v>
      </c>
      <c r="M18" s="21"/>
      <c r="N18" s="21"/>
      <c r="O18" s="21"/>
      <c r="P18" s="21"/>
      <c r="Q18" s="22"/>
      <c r="R18" s="21"/>
      <c r="S18" s="21"/>
      <c r="T18" s="23"/>
      <c r="U18" s="23"/>
      <c r="X18" s="25"/>
      <c r="Y18" s="25"/>
      <c r="Z18" s="25"/>
      <c r="AA18" s="2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</row>
    <row r="19" spans="1:261" s="19" customFormat="1" ht="39.950000000000003" customHeight="1" x14ac:dyDescent="0.5">
      <c r="A19" s="64" t="s">
        <v>54</v>
      </c>
      <c r="B19" s="65" t="s">
        <v>48</v>
      </c>
      <c r="C19" s="66">
        <f t="shared" si="9"/>
        <v>45441</v>
      </c>
      <c r="D19" s="67" t="str">
        <f t="shared" si="10"/>
        <v>水</v>
      </c>
      <c r="E19" s="68">
        <f t="shared" ref="E19" si="30">I19-2</f>
        <v>45441</v>
      </c>
      <c r="F19" s="67" t="str">
        <f t="shared" si="12"/>
        <v>水</v>
      </c>
      <c r="G19" s="69">
        <f t="shared" ref="G19" si="31">I19</f>
        <v>45443</v>
      </c>
      <c r="H19" s="67" t="str">
        <f t="shared" si="14"/>
        <v>金</v>
      </c>
      <c r="I19" s="68">
        <v>45443</v>
      </c>
      <c r="J19" s="67" t="str">
        <f t="shared" si="15"/>
        <v>金</v>
      </c>
      <c r="K19" s="68">
        <f t="shared" ref="K19" si="32">I19+11</f>
        <v>45454</v>
      </c>
      <c r="L19" s="70" t="str">
        <f t="shared" si="17"/>
        <v>火</v>
      </c>
      <c r="M19" s="17"/>
      <c r="N19" s="17"/>
      <c r="O19" s="17"/>
      <c r="P19" s="17"/>
      <c r="Q19" s="18"/>
      <c r="R19" s="17"/>
      <c r="S19" s="17"/>
      <c r="T19" s="99"/>
      <c r="U19" s="99"/>
      <c r="X19" s="17"/>
      <c r="Y19" s="17"/>
      <c r="Z19" s="17"/>
      <c r="AA19" s="17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</row>
    <row r="20" spans="1:261" s="24" customFormat="1" ht="39.950000000000003" customHeight="1" x14ac:dyDescent="0.25">
      <c r="A20" s="71"/>
      <c r="B20" s="59"/>
      <c r="C20" s="60"/>
      <c r="D20" s="61"/>
      <c r="E20" s="62"/>
      <c r="F20" s="61"/>
      <c r="G20" s="63"/>
      <c r="H20" s="61"/>
      <c r="I20" s="62"/>
      <c r="J20" s="61"/>
      <c r="K20" s="62"/>
      <c r="L20" s="61"/>
      <c r="M20" s="21"/>
      <c r="N20" s="21"/>
      <c r="O20" s="21"/>
      <c r="P20" s="21"/>
      <c r="Q20" s="22"/>
      <c r="R20" s="21"/>
      <c r="S20" s="21"/>
      <c r="T20" s="23"/>
      <c r="U20" s="23"/>
      <c r="X20" s="25"/>
      <c r="Y20" s="25"/>
      <c r="Z20" s="25"/>
      <c r="AA20" s="2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</row>
    <row r="21" spans="1:261" s="24" customFormat="1" ht="39.950000000000003" customHeight="1" x14ac:dyDescent="0.25">
      <c r="A21" s="71"/>
      <c r="B21" s="59"/>
      <c r="C21" s="60"/>
      <c r="D21" s="61"/>
      <c r="E21" s="62"/>
      <c r="F21" s="61"/>
      <c r="G21" s="63"/>
      <c r="H21" s="61"/>
      <c r="I21" s="62"/>
      <c r="J21" s="61"/>
      <c r="K21" s="62"/>
      <c r="L21" s="61"/>
      <c r="M21" s="21"/>
      <c r="N21" s="21"/>
      <c r="O21" s="21"/>
      <c r="P21" s="21"/>
      <c r="Q21" s="22"/>
      <c r="R21" s="21"/>
      <c r="S21" s="21"/>
      <c r="T21" s="23"/>
      <c r="U21" s="23"/>
      <c r="X21" s="25"/>
      <c r="Y21" s="25"/>
      <c r="Z21" s="25"/>
      <c r="AA21" s="2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</row>
    <row r="22" spans="1:261" s="19" customFormat="1" ht="39" customHeight="1" x14ac:dyDescent="0.5">
      <c r="A22" s="42" t="s">
        <v>29</v>
      </c>
      <c r="B22" s="59"/>
      <c r="C22" s="60"/>
      <c r="D22" s="61"/>
      <c r="E22" s="62"/>
      <c r="F22" s="61"/>
      <c r="G22" s="63"/>
      <c r="H22" s="61"/>
      <c r="I22" s="62"/>
      <c r="J22" s="61"/>
      <c r="K22" s="62"/>
      <c r="L22" s="61"/>
      <c r="M22" s="17"/>
      <c r="N22" s="17"/>
      <c r="O22" s="17"/>
      <c r="P22" s="17"/>
      <c r="Q22" s="18"/>
      <c r="R22" s="17"/>
      <c r="S22" s="17"/>
      <c r="T22" s="99"/>
      <c r="U22" s="99"/>
      <c r="X22" s="17"/>
      <c r="Y22" s="17"/>
      <c r="Z22" s="17"/>
      <c r="AA22" s="17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</row>
    <row r="23" spans="1:261" s="24" customFormat="1" ht="39" customHeight="1" x14ac:dyDescent="0.25">
      <c r="A23" s="71"/>
      <c r="B23" s="59"/>
      <c r="C23" s="60"/>
      <c r="D23" s="61"/>
      <c r="E23" s="62"/>
      <c r="F23" s="61"/>
      <c r="G23" s="63"/>
      <c r="H23" s="61"/>
      <c r="I23" s="62"/>
      <c r="J23" s="61"/>
      <c r="K23" s="62"/>
      <c r="L23" s="61"/>
      <c r="M23" s="21"/>
      <c r="N23" s="21"/>
      <c r="O23" s="21"/>
      <c r="P23" s="21"/>
      <c r="Q23" s="22"/>
      <c r="R23" s="21"/>
      <c r="S23" s="21"/>
      <c r="T23" s="23"/>
      <c r="U23" s="23"/>
      <c r="X23" s="25"/>
      <c r="Y23" s="25"/>
      <c r="Z23" s="25"/>
      <c r="AA23" s="2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</row>
    <row r="24" spans="1:261" s="24" customFormat="1" ht="39" customHeight="1" x14ac:dyDescent="0.25">
      <c r="B24" s="59"/>
      <c r="C24" s="60"/>
      <c r="D24" s="61"/>
      <c r="E24" s="62"/>
      <c r="F24" s="61"/>
      <c r="G24" s="63"/>
      <c r="H24" s="61"/>
      <c r="I24" s="62"/>
      <c r="J24" s="61"/>
      <c r="K24" s="62"/>
      <c r="L24" s="61"/>
      <c r="M24" s="6"/>
      <c r="N24" s="21"/>
      <c r="O24" s="21"/>
      <c r="P24" s="21"/>
      <c r="Q24" s="22"/>
      <c r="R24" s="21"/>
      <c r="S24" s="21"/>
      <c r="T24" s="23"/>
      <c r="U24" s="23"/>
      <c r="X24" s="25"/>
      <c r="Y24" s="25"/>
      <c r="Z24" s="25"/>
      <c r="AA24" s="2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</row>
    <row r="25" spans="1:261" s="24" customFormat="1" ht="39" customHeight="1" x14ac:dyDescent="0.25">
      <c r="B25" s="59"/>
      <c r="C25" s="60"/>
      <c r="D25" s="61"/>
      <c r="E25" s="62"/>
      <c r="F25" s="61"/>
      <c r="G25" s="63"/>
      <c r="H25" s="61"/>
      <c r="I25" s="62"/>
      <c r="J25" s="61"/>
      <c r="K25" s="62"/>
      <c r="L25" s="61"/>
      <c r="M25" s="6"/>
      <c r="N25" s="21"/>
      <c r="O25" s="21"/>
      <c r="P25" s="21"/>
      <c r="Q25" s="22"/>
      <c r="R25" s="21"/>
      <c r="S25" s="21"/>
      <c r="T25" s="23"/>
      <c r="U25" s="23"/>
      <c r="X25" s="25"/>
      <c r="Y25" s="25"/>
      <c r="Z25" s="25"/>
      <c r="AA25" s="2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</row>
    <row r="26" spans="1:261" s="24" customFormat="1" ht="39.950000000000003" customHeight="1" x14ac:dyDescent="0.25">
      <c r="B26" s="59"/>
      <c r="C26" s="60"/>
      <c r="D26" s="61"/>
      <c r="E26" s="62"/>
      <c r="F26" s="61"/>
      <c r="G26" s="63"/>
      <c r="H26" s="61"/>
      <c r="I26" s="62"/>
      <c r="J26" s="61"/>
      <c r="K26" s="62"/>
      <c r="L26" s="61"/>
      <c r="M26" s="6"/>
      <c r="N26" s="40"/>
      <c r="O26" s="21"/>
      <c r="P26" s="21"/>
      <c r="Q26" s="22"/>
      <c r="R26" s="21"/>
      <c r="S26" s="21"/>
      <c r="T26" s="23"/>
      <c r="U26" s="23"/>
      <c r="X26" s="25"/>
      <c r="Y26" s="25"/>
      <c r="Z26" s="25"/>
      <c r="AA26" s="2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</row>
    <row r="27" spans="1:261" s="24" customFormat="1" ht="39.950000000000003" customHeight="1" x14ac:dyDescent="0.25">
      <c r="M27" s="6"/>
      <c r="N27" s="39"/>
      <c r="O27" s="21"/>
      <c r="P27" s="21"/>
      <c r="Q27" s="22"/>
      <c r="R27" s="21"/>
      <c r="S27" s="21"/>
      <c r="T27" s="23"/>
      <c r="U27" s="23"/>
      <c r="X27" s="25"/>
      <c r="Y27" s="25"/>
      <c r="Z27" s="25"/>
      <c r="AA27" s="2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</row>
    <row r="28" spans="1:261" ht="53.25" customHeight="1" x14ac:dyDescent="0.5">
      <c r="A28" s="108" t="s">
        <v>23</v>
      </c>
      <c r="B28" s="108"/>
      <c r="C28" s="108"/>
      <c r="D28" s="108"/>
    </row>
    <row r="29" spans="1:261" ht="51" customHeight="1" thickBot="1" x14ac:dyDescent="0.2">
      <c r="A29" s="26" t="s">
        <v>12</v>
      </c>
      <c r="B29" s="109" t="s">
        <v>13</v>
      </c>
      <c r="C29" s="110"/>
      <c r="D29" s="111"/>
      <c r="E29" s="109" t="s">
        <v>14</v>
      </c>
      <c r="F29" s="110"/>
      <c r="G29" s="110"/>
      <c r="H29" s="110"/>
      <c r="I29" s="110"/>
      <c r="J29" s="110"/>
      <c r="K29" s="110"/>
      <c r="L29" s="111"/>
    </row>
    <row r="30" spans="1:261" ht="44.25" customHeight="1" thickTop="1" x14ac:dyDescent="0.25">
      <c r="A30" s="100" t="s">
        <v>15</v>
      </c>
      <c r="B30" s="102" t="s">
        <v>16</v>
      </c>
      <c r="C30" s="103"/>
      <c r="D30" s="104"/>
      <c r="E30" s="27" t="s">
        <v>17</v>
      </c>
      <c r="F30" s="28"/>
      <c r="G30" s="29"/>
      <c r="H30" s="29"/>
      <c r="I30" s="29"/>
      <c r="J30" s="30"/>
      <c r="K30" s="31"/>
      <c r="L30" s="32" t="s">
        <v>18</v>
      </c>
    </row>
    <row r="31" spans="1:261" ht="44.25" customHeight="1" x14ac:dyDescent="0.25">
      <c r="A31" s="101"/>
      <c r="B31" s="105"/>
      <c r="C31" s="106"/>
      <c r="D31" s="107"/>
      <c r="E31" s="33" t="s">
        <v>19</v>
      </c>
      <c r="F31" s="34"/>
      <c r="G31" s="35"/>
      <c r="H31" s="35"/>
      <c r="I31" s="35"/>
      <c r="J31" s="36"/>
      <c r="K31" s="37"/>
      <c r="L31" s="38"/>
    </row>
    <row r="32" spans="1:261" ht="44.25" customHeight="1" x14ac:dyDescent="0.15">
      <c r="A32" s="86" t="s">
        <v>30</v>
      </c>
      <c r="B32" s="88" t="s">
        <v>25</v>
      </c>
      <c r="C32" s="89"/>
      <c r="D32" s="90"/>
      <c r="E32" s="52" t="s">
        <v>26</v>
      </c>
      <c r="F32" s="53"/>
      <c r="G32" s="53"/>
      <c r="H32" s="53"/>
      <c r="I32" s="53"/>
      <c r="J32" s="94" t="s">
        <v>28</v>
      </c>
      <c r="K32" s="94"/>
      <c r="L32" s="95"/>
    </row>
    <row r="33" spans="1:12" ht="44.25" customHeight="1" x14ac:dyDescent="0.15">
      <c r="A33" s="87"/>
      <c r="B33" s="91"/>
      <c r="C33" s="92"/>
      <c r="D33" s="93"/>
      <c r="E33" s="54" t="s">
        <v>27</v>
      </c>
      <c r="F33" s="55"/>
      <c r="G33" s="55"/>
      <c r="H33" s="55"/>
      <c r="I33" s="55"/>
      <c r="J33" s="55"/>
      <c r="K33" s="55"/>
      <c r="L33" s="56"/>
    </row>
    <row r="34" spans="1:12" ht="39.75" customHeight="1" x14ac:dyDescent="0.15"/>
    <row r="35" spans="1:12" ht="52.5" customHeight="1" x14ac:dyDescent="0.15"/>
  </sheetData>
  <mergeCells count="33">
    <mergeCell ref="T12:U12"/>
    <mergeCell ref="T16:U16"/>
    <mergeCell ref="A30:A31"/>
    <mergeCell ref="B30:D31"/>
    <mergeCell ref="A28:D28"/>
    <mergeCell ref="E29:L29"/>
    <mergeCell ref="B29:D29"/>
    <mergeCell ref="T19:U19"/>
    <mergeCell ref="T22:U22"/>
    <mergeCell ref="M1:Q1"/>
    <mergeCell ref="P3:Q3"/>
    <mergeCell ref="M5:O5"/>
    <mergeCell ref="A32:A33"/>
    <mergeCell ref="B32:D33"/>
    <mergeCell ref="J32:L32"/>
    <mergeCell ref="M9:O9"/>
    <mergeCell ref="K9:L9"/>
    <mergeCell ref="G9:H9"/>
    <mergeCell ref="M6:O6"/>
    <mergeCell ref="M7:O7"/>
    <mergeCell ref="M8:O8"/>
    <mergeCell ref="K5:L5"/>
    <mergeCell ref="C6:D8"/>
    <mergeCell ref="E6:F8"/>
    <mergeCell ref="G6:H8"/>
    <mergeCell ref="I6:J8"/>
    <mergeCell ref="K6:L8"/>
    <mergeCell ref="A5:A9"/>
    <mergeCell ref="B5:B9"/>
    <mergeCell ref="C5:F5"/>
    <mergeCell ref="G5:H5"/>
    <mergeCell ref="I5:J5"/>
    <mergeCell ref="I9:J9"/>
  </mergeCells>
  <phoneticPr fontId="3"/>
  <pageMargins left="0.9055118110236221" right="0.51181102362204722" top="0.55118110236220474" bottom="0.55118110236220474" header="0.31496062992125984" footer="0.31496062992125984"/>
  <pageSetup paperSize="9" scale="39" fitToHeight="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ホーチミン</vt:lpstr>
      <vt:lpstr>ホーチミン!Print_Area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2024-01-16T05:41:34Z</cp:lastPrinted>
  <dcterms:created xsi:type="dcterms:W3CDTF">2016-08-19T01:29:37Z</dcterms:created>
  <dcterms:modified xsi:type="dcterms:W3CDTF">2024-04-24T09:10:46Z</dcterms:modified>
</cp:coreProperties>
</file>