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西\Others\"/>
    </mc:Choice>
  </mc:AlternateContent>
  <bookViews>
    <workbookView xWindow="0" yWindow="0" windowWidth="28800" windowHeight="12450"/>
  </bookViews>
  <sheets>
    <sheet name="HCM" sheetId="2" r:id="rId1"/>
  </sheets>
  <definedNames>
    <definedName name="A" localSheetId="0">#REF!</definedName>
    <definedName name="A">#REF!</definedName>
    <definedName name="b" localSheetId="0">#REF!</definedName>
    <definedName name="b">#REF!</definedName>
    <definedName name="CFS_NAME" localSheetId="0">#REF!</definedName>
    <definedName name="CFS_NAME">#REF!</definedName>
    <definedName name="CODE_HOME" localSheetId="0">#REF!</definedName>
    <definedName name="CODE_HOME">#REF!</definedName>
    <definedName name="d" localSheetId="0">#REF!</definedName>
    <definedName name="d">#REF!</definedName>
    <definedName name="DP_NAME" localSheetId="0">#REF!</definedName>
    <definedName name="DP_NAME">#REF!</definedName>
    <definedName name="F" localSheetId="0">#REF!</definedName>
    <definedName name="F">#REF!</definedName>
    <definedName name="G" localSheetId="0">#REF!</definedName>
    <definedName name="G">#REF!</definedName>
    <definedName name="h" localSheetId="0">#REF!</definedName>
    <definedName name="h">#REF!</definedName>
    <definedName name="kkk" localSheetId="0">#REF!</definedName>
    <definedName name="kkk">#REF!</definedName>
    <definedName name="LP_NAME" localSheetId="0">#REF!</definedName>
    <definedName name="LP_NAME">#REF!</definedName>
    <definedName name="mm" localSheetId="0">#REF!</definedName>
    <definedName name="mm">#REF!</definedName>
    <definedName name="PORT_HOME" localSheetId="0">#REF!</definedName>
    <definedName name="PORT_HOME">#REF!</definedName>
    <definedName name="_xlnm.Print_Area" localSheetId="0">HCM!$A$1:$X$34</definedName>
    <definedName name="q" localSheetId="0">#REF!</definedName>
    <definedName name="q">#REF!</definedName>
    <definedName name="s" localSheetId="0">#REF!</definedName>
    <definedName name="s">#REF!</definedName>
    <definedName name="TITLE" localSheetId="0">#REF!</definedName>
    <definedName name="TITLE">#REF!</definedName>
    <definedName name="TITLE_HOME" localSheetId="0">#REF!</definedName>
    <definedName name="TITLE_HOME">#REF!</definedName>
    <definedName name="URINEF" localSheetId="0">#REF!</definedName>
    <definedName name="URINEF">#REF!</definedName>
    <definedName name="uu" localSheetId="0">#REF!</definedName>
    <definedName name="uu">#REF!</definedName>
    <definedName name="VESSEL" localSheetId="0">#REF!</definedName>
    <definedName name="VESSEL">#REF!</definedName>
    <definedName name="VSL_HOME" localSheetId="0">#REF!</definedName>
    <definedName name="VSL_HOME">#REF!</definedName>
    <definedName name="VSL_NAME" localSheetId="0">#REF!</definedName>
    <definedName name="VSL_NAME">#REF!</definedName>
    <definedName name="w" localSheetId="0">#REF!</definedName>
    <definedName name="w">#REF!</definedName>
    <definedName name="ww" localSheetId="0">#REF!</definedName>
    <definedName name="ww">#REF!</definedName>
    <definedName name="X" localSheetId="0">#REF!</definedName>
    <definedName name="X">#REF!</definedName>
    <definedName name="xxx" localSheetId="0">#REF!</definedName>
    <definedName name="xxx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D14" i="2" l="1"/>
  <c r="E14" i="2"/>
  <c r="F14" i="2" s="1"/>
  <c r="G14" i="2"/>
  <c r="H14" i="2" s="1"/>
  <c r="I14" i="2"/>
  <c r="J14" i="2" s="1"/>
  <c r="L14" i="2"/>
  <c r="N14" i="2"/>
  <c r="O14" i="2"/>
  <c r="P14" i="2" s="1"/>
  <c r="E15" i="2"/>
  <c r="F15" i="2" s="1"/>
  <c r="I15" i="2"/>
  <c r="J15" i="2"/>
  <c r="K15" i="2"/>
  <c r="L15" i="2" s="1"/>
  <c r="N15" i="2"/>
  <c r="O15" i="2"/>
  <c r="P15" i="2"/>
  <c r="D16" i="2"/>
  <c r="E16" i="2"/>
  <c r="F16" i="2" s="1"/>
  <c r="G16" i="2"/>
  <c r="H16" i="2" s="1"/>
  <c r="I16" i="2"/>
  <c r="J16" i="2"/>
  <c r="L16" i="2"/>
  <c r="N16" i="2"/>
  <c r="O16" i="2"/>
  <c r="P16" i="2" s="1"/>
  <c r="E17" i="2"/>
  <c r="F17" i="2" s="1"/>
  <c r="I17" i="2"/>
  <c r="J17" i="2"/>
  <c r="K17" i="2"/>
  <c r="L17" i="2" s="1"/>
  <c r="N17" i="2"/>
  <c r="O17" i="2"/>
  <c r="P17" i="2"/>
  <c r="D18" i="2"/>
  <c r="E18" i="2"/>
  <c r="F18" i="2" s="1"/>
  <c r="G18" i="2"/>
  <c r="H18" i="2" s="1"/>
  <c r="I18" i="2"/>
  <c r="J18" i="2"/>
  <c r="L18" i="2"/>
  <c r="N18" i="2"/>
  <c r="O18" i="2"/>
  <c r="P18" i="2" s="1"/>
  <c r="O13" i="2"/>
  <c r="P13" i="2" s="1"/>
  <c r="N13" i="2"/>
  <c r="K13" i="2"/>
  <c r="L13" i="2" s="1"/>
  <c r="I13" i="2"/>
  <c r="J13" i="2" s="1"/>
  <c r="G13" i="2"/>
  <c r="H13" i="2" s="1"/>
  <c r="E13" i="2"/>
  <c r="C13" i="2" s="1"/>
  <c r="D13" i="2" s="1"/>
  <c r="O12" i="2"/>
  <c r="P12" i="2" s="1"/>
  <c r="N12" i="2"/>
  <c r="L12" i="2"/>
  <c r="I12" i="2"/>
  <c r="J12" i="2" s="1"/>
  <c r="G12" i="2"/>
  <c r="H12" i="2" s="1"/>
  <c r="E12" i="2"/>
  <c r="F12" i="2" s="1"/>
  <c r="D12" i="2"/>
  <c r="O11" i="2"/>
  <c r="P11" i="2" s="1"/>
  <c r="N11" i="2"/>
  <c r="K11" i="2"/>
  <c r="L11" i="2" s="1"/>
  <c r="J11" i="2"/>
  <c r="I11" i="2"/>
  <c r="F11" i="2"/>
  <c r="D11" i="2"/>
  <c r="C11" i="2"/>
  <c r="P10" i="2"/>
  <c r="N10" i="2"/>
  <c r="L10" i="2"/>
  <c r="J10" i="2"/>
  <c r="I10" i="2"/>
  <c r="G10" i="2"/>
  <c r="H10" i="2" s="1"/>
  <c r="F10" i="2"/>
  <c r="D10" i="2"/>
  <c r="C17" i="2" l="1"/>
  <c r="D17" i="2" s="1"/>
  <c r="C15" i="2"/>
  <c r="D15" i="2" s="1"/>
  <c r="G17" i="2"/>
  <c r="H17" i="2" s="1"/>
  <c r="G15" i="2"/>
  <c r="H15" i="2" s="1"/>
  <c r="F13" i="2"/>
  <c r="G11" i="2"/>
  <c r="H11" i="2" s="1"/>
</calcChain>
</file>

<file path=xl/sharedStrings.xml><?xml version="1.0" encoding="utf-8"?>
<sst xmlns="http://schemas.openxmlformats.org/spreadsheetml/2006/main" count="58" uniqueCount="49">
  <si>
    <t>　　　　　　HO CHI MINH SCHEDULE - 関西　　</t>
    <phoneticPr fontId="3"/>
  </si>
  <si>
    <t>連絡先：大阪海運
TEL：06-7730-1075/FAX：06-7730-1088</t>
    <rPh sb="0" eb="3">
      <t>レンラクサキ</t>
    </rPh>
    <phoneticPr fontId="3"/>
  </si>
  <si>
    <t xml:space="preserve">UPDATED :  </t>
    <phoneticPr fontId="12"/>
  </si>
  <si>
    <t>From Osaka / Kobe</t>
    <phoneticPr fontId="3"/>
  </si>
  <si>
    <t>VESSEL</t>
    <phoneticPr fontId="3"/>
  </si>
  <si>
    <t>VOY</t>
  </si>
  <si>
    <t>CFS CUT</t>
  </si>
  <si>
    <t>ETA</t>
  </si>
  <si>
    <t>ETD</t>
    <phoneticPr fontId="3"/>
  </si>
  <si>
    <t>OSA</t>
    <phoneticPr fontId="3"/>
  </si>
  <si>
    <t>KOB</t>
  </si>
  <si>
    <t>HCM</t>
    <phoneticPr fontId="3"/>
  </si>
  <si>
    <t>0 DAYS</t>
    <phoneticPr fontId="3"/>
  </si>
  <si>
    <t>貨物搬入先</t>
    <rPh sb="0" eb="2">
      <t>カモツ</t>
    </rPh>
    <rPh sb="2" eb="4">
      <t>ハンニュウ</t>
    </rPh>
    <rPh sb="4" eb="5">
      <t>サキ</t>
    </rPh>
    <phoneticPr fontId="25"/>
  </si>
  <si>
    <t>会社名</t>
  </si>
  <si>
    <t xml:space="preserve"> 住所 / 保税名称</t>
  </si>
  <si>
    <t>神戸 CFS</t>
    <rPh sb="0" eb="2">
      <t>コウベ</t>
    </rPh>
    <phoneticPr fontId="3"/>
  </si>
  <si>
    <t>㈱大森回漕店
ポートアイランドL-7上屋</t>
    <phoneticPr fontId="12"/>
  </si>
  <si>
    <t>神戸市中央区港島7-4</t>
    <phoneticPr fontId="3"/>
  </si>
  <si>
    <t>NACCS: 3FDB1</t>
    <phoneticPr fontId="3"/>
  </si>
  <si>
    <t>TEL : 078-302-0562   FAX : 078-302-0564</t>
    <phoneticPr fontId="3"/>
  </si>
  <si>
    <t>E</t>
    <phoneticPr fontId="3"/>
  </si>
  <si>
    <t>OSA</t>
    <phoneticPr fontId="3"/>
  </si>
  <si>
    <t>大阪 CFS</t>
    <rPh sb="0" eb="2">
      <t>オオサカ</t>
    </rPh>
    <phoneticPr fontId="3"/>
  </si>
  <si>
    <t>8~9DAYS</t>
    <phoneticPr fontId="3"/>
  </si>
  <si>
    <t>(株)住友倉庫
大阪南港第2営業所 KF-1</t>
    <rPh sb="0" eb="3">
      <t>カブシキガイシャ</t>
    </rPh>
    <rPh sb="3" eb="7">
      <t>スミトモソウコ</t>
    </rPh>
    <rPh sb="8" eb="10">
      <t>オオサカ</t>
    </rPh>
    <rPh sb="10" eb="12">
      <t>ミナミコウ</t>
    </rPh>
    <rPh sb="12" eb="13">
      <t>ダイ</t>
    </rPh>
    <rPh sb="14" eb="17">
      <t>エイギョウショ</t>
    </rPh>
    <phoneticPr fontId="12"/>
  </si>
  <si>
    <t>NACCS: 4IDG1</t>
    <phoneticPr fontId="3"/>
  </si>
  <si>
    <t>TEL : 06-6612-3701   FAX : 06-6612-4771</t>
    <phoneticPr fontId="3"/>
  </si>
  <si>
    <t>大阪府大阪市住之江区南港北1-20</t>
    <rPh sb="0" eb="3">
      <t>オオサカフ</t>
    </rPh>
    <rPh sb="3" eb="6">
      <t>オオサカシ</t>
    </rPh>
    <rPh sb="6" eb="10">
      <t>スミノエク</t>
    </rPh>
    <rPh sb="10" eb="11">
      <t>ミナミ</t>
    </rPh>
    <rPh sb="11" eb="13">
      <t>コウホク</t>
    </rPh>
    <phoneticPr fontId="12"/>
  </si>
  <si>
    <t>-</t>
    <phoneticPr fontId="3"/>
  </si>
  <si>
    <t>*1… SP-ITC/*2 … CATLAI</t>
    <phoneticPr fontId="31"/>
  </si>
  <si>
    <t>029S</t>
    <phoneticPr fontId="3"/>
  </si>
  <si>
    <t>254S</t>
    <phoneticPr fontId="3"/>
  </si>
  <si>
    <t>053S</t>
    <phoneticPr fontId="3"/>
  </si>
  <si>
    <t>★MANET*1</t>
    <phoneticPr fontId="3"/>
  </si>
  <si>
    <t>OREA*1</t>
    <phoneticPr fontId="3"/>
  </si>
  <si>
    <t>★CALLAO BRIDGE*2</t>
    <phoneticPr fontId="3"/>
  </si>
  <si>
    <t>293S</t>
    <phoneticPr fontId="3"/>
  </si>
  <si>
    <t>ACX CRYSTAL*2</t>
    <phoneticPr fontId="3"/>
  </si>
  <si>
    <t>241S</t>
    <phoneticPr fontId="3"/>
  </si>
  <si>
    <t>103S</t>
    <phoneticPr fontId="3"/>
  </si>
  <si>
    <t>256S</t>
    <phoneticPr fontId="3"/>
  </si>
  <si>
    <t>068S</t>
    <phoneticPr fontId="3"/>
  </si>
  <si>
    <t>255S</t>
    <phoneticPr fontId="3"/>
  </si>
  <si>
    <t>ARICA BRIDGE*2</t>
    <phoneticPr fontId="3"/>
  </si>
  <si>
    <t>MARTINIQUE*2</t>
    <phoneticPr fontId="3"/>
  </si>
  <si>
    <t>CALLAO BRIDGE*2</t>
    <phoneticPr fontId="3"/>
  </si>
  <si>
    <t>HANSA OSTERBURG*1</t>
    <phoneticPr fontId="3"/>
  </si>
  <si>
    <t>CAPE SYROS*1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</si>
</sst>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8" formatCode="&quot;¥&quot;#,##0.00;[Red]&quot;¥&quot;\-#,##0.00"/>
    <numFmt numFmtId="176" formatCode="yyyy/m/d;@"/>
    <numFmt numFmtId="177" formatCode="\ d\Ayys"/>
    <numFmt numFmtId="178" formatCode="m/d;@"/>
    <numFmt numFmtId="179" formatCode="m\/d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theme="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36"/>
      <color theme="0"/>
      <name val="Meiryo UI"/>
      <family val="3"/>
      <charset val="128"/>
    </font>
    <font>
      <b/>
      <sz val="22"/>
      <color indexed="9"/>
      <name val="Meiryo UI"/>
      <family val="3"/>
      <charset val="128"/>
    </font>
    <font>
      <b/>
      <sz val="18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sz val="26"/>
      <color theme="5"/>
      <name val="Meiryo UI"/>
      <family val="3"/>
      <charset val="128"/>
    </font>
    <font>
      <sz val="20"/>
      <name val="Meiryo UI"/>
      <family val="3"/>
      <charset val="128"/>
    </font>
    <font>
      <i/>
      <sz val="12"/>
      <name val="ＭＳ Ｐゴシック"/>
      <family val="3"/>
      <charset val="128"/>
    </font>
    <font>
      <sz val="16"/>
      <name val="Meiryo UI"/>
      <family val="3"/>
      <charset val="128"/>
    </font>
    <font>
      <b/>
      <sz val="28"/>
      <name val="Meiryo UI"/>
      <family val="3"/>
      <charset val="128"/>
    </font>
    <font>
      <sz val="12"/>
      <name val="Meiryo UI"/>
      <family val="3"/>
      <charset val="128"/>
    </font>
    <font>
      <i/>
      <sz val="12"/>
      <name val="Meiryo UI"/>
      <family val="3"/>
      <charset val="128"/>
    </font>
    <font>
      <b/>
      <sz val="26"/>
      <name val="Meiryo UI"/>
      <family val="3"/>
      <charset val="128"/>
    </font>
    <font>
      <sz val="12"/>
      <color theme="1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sz val="12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b/>
      <sz val="24"/>
      <name val="Meiryo UI"/>
      <family val="3"/>
      <charset val="128"/>
    </font>
    <font>
      <sz val="22"/>
      <name val="Meiryo UI"/>
      <family val="3"/>
      <charset val="128"/>
    </font>
    <font>
      <sz val="22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6"/>
      <name val="Segoe UI"/>
      <family val="2"/>
      <charset val="128"/>
    </font>
    <font>
      <b/>
      <sz val="2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3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105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7" fillId="0" borderId="0" xfId="1" applyFont="1" applyAlignment="1"/>
    <xf numFmtId="0" fontId="7" fillId="0" borderId="0" xfId="1" applyFont="1"/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1" fillId="0" borderId="0" xfId="1" applyFont="1" applyAlignment="1">
      <alignment horizontal="right" vertical="center"/>
    </xf>
    <xf numFmtId="0" fontId="14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 vertical="center"/>
    </xf>
    <xf numFmtId="0" fontId="13" fillId="0" borderId="0" xfId="1" applyFont="1" applyAlignment="1"/>
    <xf numFmtId="0" fontId="16" fillId="0" borderId="0" xfId="1" applyFont="1" applyFill="1" applyAlignment="1">
      <alignment horizontal="center" vertical="center"/>
    </xf>
    <xf numFmtId="49" fontId="18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Alignment="1">
      <alignment vertical="center"/>
    </xf>
    <xf numFmtId="0" fontId="13" fillId="0" borderId="0" xfId="1" applyFont="1" applyFill="1" applyAlignment="1"/>
    <xf numFmtId="0" fontId="7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0" xfId="1" applyFont="1" applyFill="1" applyAlignment="1">
      <alignment vertical="center"/>
    </xf>
    <xf numFmtId="0" fontId="23" fillId="0" borderId="0" xfId="2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9" fillId="0" borderId="9" xfId="1" applyFont="1" applyBorder="1" applyAlignment="1">
      <alignment horizontal="center" vertical="center"/>
    </xf>
    <xf numFmtId="0" fontId="27" fillId="0" borderId="15" xfId="1" applyFont="1" applyBorder="1"/>
    <xf numFmtId="0" fontId="27" fillId="0" borderId="15" xfId="1" applyFont="1" applyFill="1" applyBorder="1" applyAlignment="1">
      <alignment vertical="center"/>
    </xf>
    <xf numFmtId="178" fontId="28" fillId="0" borderId="15" xfId="1" quotePrefix="1" applyNumberFormat="1" applyFont="1" applyFill="1" applyBorder="1" applyAlignment="1" applyProtection="1">
      <alignment horizontal="center" vertical="center" wrapText="1"/>
      <protection locked="0"/>
    </xf>
    <xf numFmtId="0" fontId="27" fillId="0" borderId="15" xfId="2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27" fillId="0" borderId="3" xfId="1" applyFont="1" applyFill="1" applyBorder="1" applyAlignment="1">
      <alignment vertical="center"/>
    </xf>
    <xf numFmtId="0" fontId="27" fillId="0" borderId="0" xfId="1" applyFont="1" applyBorder="1"/>
    <xf numFmtId="0" fontId="27" fillId="0" borderId="0" xfId="1" applyFont="1" applyFill="1" applyBorder="1" applyAlignment="1">
      <alignment vertical="center"/>
    </xf>
    <xf numFmtId="178" fontId="28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2" applyFont="1" applyBorder="1" applyAlignment="1">
      <alignment horizontal="center" vertical="center"/>
    </xf>
    <xf numFmtId="0" fontId="27" fillId="0" borderId="4" xfId="1" applyFont="1" applyFill="1" applyBorder="1" applyAlignment="1">
      <alignment vertical="center"/>
    </xf>
    <xf numFmtId="0" fontId="29" fillId="0" borderId="0" xfId="1" applyFont="1" applyFill="1" applyBorder="1" applyAlignment="1">
      <alignment horizontal="right" vertical="center"/>
    </xf>
    <xf numFmtId="49" fontId="28" fillId="0" borderId="1" xfId="1" applyNumberFormat="1" applyFont="1" applyFill="1" applyBorder="1" applyAlignment="1" applyProtection="1">
      <alignment vertical="center"/>
      <protection locked="0"/>
    </xf>
    <xf numFmtId="0" fontId="27" fillId="0" borderId="8" xfId="1" applyFont="1" applyBorder="1"/>
    <xf numFmtId="0" fontId="27" fillId="0" borderId="8" xfId="1" applyFont="1" applyFill="1" applyBorder="1" applyAlignment="1">
      <alignment vertical="center"/>
    </xf>
    <xf numFmtId="178" fontId="2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27" fillId="0" borderId="8" xfId="2" applyFont="1" applyBorder="1" applyAlignment="1">
      <alignment horizontal="center" vertical="center"/>
    </xf>
    <xf numFmtId="0" fontId="27" fillId="0" borderId="2" xfId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vertical="center"/>
    </xf>
    <xf numFmtId="49" fontId="28" fillId="0" borderId="5" xfId="1" applyNumberFormat="1" applyFont="1" applyFill="1" applyBorder="1" applyAlignment="1" applyProtection="1">
      <alignment vertical="center"/>
      <protection locked="0"/>
    </xf>
    <xf numFmtId="0" fontId="27" fillId="0" borderId="7" xfId="1" applyFont="1" applyBorder="1"/>
    <xf numFmtId="0" fontId="27" fillId="0" borderId="7" xfId="1" applyFont="1" applyFill="1" applyBorder="1" applyAlignment="1">
      <alignment vertical="center"/>
    </xf>
    <xf numFmtId="178" fontId="28" fillId="0" borderId="7" xfId="1" quotePrefix="1" applyNumberFormat="1" applyFont="1" applyFill="1" applyBorder="1" applyAlignment="1" applyProtection="1">
      <alignment horizontal="center" vertical="center" wrapText="1"/>
      <protection locked="0"/>
    </xf>
    <xf numFmtId="0" fontId="27" fillId="0" borderId="7" xfId="2" applyFont="1" applyBorder="1" applyAlignment="1">
      <alignment horizontal="center" vertical="center"/>
    </xf>
    <xf numFmtId="0" fontId="27" fillId="0" borderId="6" xfId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7" fillId="0" borderId="0" xfId="2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14" xfId="1" applyFont="1" applyFill="1" applyBorder="1" applyAlignment="1">
      <alignment vertical="center"/>
    </xf>
    <xf numFmtId="0" fontId="11" fillId="0" borderId="16" xfId="1" applyFont="1" applyFill="1" applyBorder="1" applyAlignment="1">
      <alignment horizontal="right" vertical="center"/>
    </xf>
    <xf numFmtId="178" fontId="22" fillId="0" borderId="19" xfId="1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>
      <alignment vertical="center"/>
    </xf>
    <xf numFmtId="178" fontId="22" fillId="0" borderId="19" xfId="1" quotePrefix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/>
    <xf numFmtId="0" fontId="22" fillId="0" borderId="23" xfId="0" applyFont="1" applyBorder="1">
      <alignment vertical="center"/>
    </xf>
    <xf numFmtId="178" fontId="22" fillId="0" borderId="24" xfId="1" quotePrefix="1" applyNumberFormat="1" applyFont="1" applyFill="1" applyBorder="1" applyAlignment="1" applyProtection="1">
      <alignment horizontal="center" vertical="center" wrapText="1"/>
      <protection locked="0"/>
    </xf>
    <xf numFmtId="178" fontId="22" fillId="0" borderId="26" xfId="1" applyNumberFormat="1" applyFont="1" applyFill="1" applyBorder="1" applyAlignment="1" applyProtection="1">
      <alignment horizontal="center" vertical="center"/>
      <protection locked="0"/>
    </xf>
    <xf numFmtId="178" fontId="22" fillId="0" borderId="26" xfId="1" quotePrefix="1" applyNumberFormat="1" applyFont="1" applyFill="1" applyBorder="1" applyAlignment="1" applyProtection="1">
      <alignment horizontal="center" vertical="center" wrapText="1"/>
      <protection locked="0"/>
    </xf>
    <xf numFmtId="178" fontId="22" fillId="0" borderId="27" xfId="1" quotePrefix="1" applyNumberFormat="1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Border="1">
      <alignment vertical="center"/>
    </xf>
    <xf numFmtId="0" fontId="22" fillId="0" borderId="25" xfId="0" applyFont="1" applyBorder="1">
      <alignment vertical="center"/>
    </xf>
    <xf numFmtId="0" fontId="19" fillId="3" borderId="29" xfId="1" applyNumberFormat="1" applyFont="1" applyFill="1" applyBorder="1" applyAlignment="1">
      <alignment vertical="center"/>
    </xf>
    <xf numFmtId="179" fontId="23" fillId="0" borderId="0" xfId="0" applyNumberFormat="1" applyFont="1" applyBorder="1">
      <alignment vertical="center"/>
    </xf>
    <xf numFmtId="0" fontId="22" fillId="0" borderId="0" xfId="0" applyFont="1" applyBorder="1">
      <alignment vertical="center"/>
    </xf>
    <xf numFmtId="178" fontId="22" fillId="0" borderId="0" xfId="1" applyNumberFormat="1" applyFont="1" applyFill="1" applyBorder="1" applyAlignment="1" applyProtection="1">
      <alignment horizontal="center" vertical="center"/>
      <protection locked="0"/>
    </xf>
    <xf numFmtId="178" fontId="22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78" fontId="32" fillId="0" borderId="19" xfId="1" applyNumberFormat="1" applyFont="1" applyFill="1" applyBorder="1" applyAlignment="1" applyProtection="1">
      <alignment horizontal="center" vertical="center"/>
      <protection locked="0"/>
    </xf>
    <xf numFmtId="177" fontId="11" fillId="3" borderId="29" xfId="1" applyNumberFormat="1" applyFont="1" applyFill="1" applyBorder="1" applyAlignment="1">
      <alignment horizontal="center" vertical="center"/>
    </xf>
    <xf numFmtId="0" fontId="21" fillId="3" borderId="29" xfId="1" applyFont="1" applyFill="1" applyBorder="1" applyAlignment="1">
      <alignment horizontal="center" vertical="center"/>
    </xf>
    <xf numFmtId="0" fontId="21" fillId="3" borderId="30" xfId="1" applyFont="1" applyFill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7" fillId="3" borderId="21" xfId="1" applyNumberFormat="1" applyFont="1" applyFill="1" applyBorder="1" applyAlignment="1">
      <alignment horizontal="center" vertical="center"/>
    </xf>
    <xf numFmtId="0" fontId="17" fillId="3" borderId="19" xfId="1" applyNumberFormat="1" applyFont="1" applyFill="1" applyBorder="1" applyAlignment="1">
      <alignment horizontal="center" vertical="center"/>
    </xf>
    <xf numFmtId="0" fontId="17" fillId="3" borderId="29" xfId="1" applyNumberFormat="1" applyFont="1" applyFill="1" applyBorder="1" applyAlignment="1">
      <alignment horizontal="center" vertical="center"/>
    </xf>
    <xf numFmtId="0" fontId="17" fillId="3" borderId="21" xfId="1" applyFont="1" applyFill="1" applyBorder="1" applyAlignment="1">
      <alignment horizontal="center" vertical="center"/>
    </xf>
    <xf numFmtId="0" fontId="17" fillId="3" borderId="22" xfId="1" applyFont="1" applyFill="1" applyBorder="1" applyAlignment="1">
      <alignment horizontal="center" vertical="center"/>
    </xf>
    <xf numFmtId="0" fontId="19" fillId="3" borderId="19" xfId="1" applyNumberFormat="1" applyFont="1" applyFill="1" applyBorder="1" applyAlignment="1">
      <alignment horizontal="center" vertical="center"/>
    </xf>
    <xf numFmtId="0" fontId="19" fillId="3" borderId="19" xfId="1" applyNumberFormat="1" applyFont="1" applyFill="1" applyBorder="1" applyAlignment="1">
      <alignment horizontal="center" vertical="center" wrapText="1"/>
    </xf>
    <xf numFmtId="0" fontId="26" fillId="0" borderId="18" xfId="1" applyFont="1" applyBorder="1" applyAlignment="1">
      <alignment horizontal="center" vertical="center"/>
    </xf>
    <xf numFmtId="0" fontId="26" fillId="0" borderId="17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6" fillId="0" borderId="13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3" fillId="0" borderId="16" xfId="1" applyFont="1" applyBorder="1" applyAlignment="1">
      <alignment horizontal="center" vertical="center" wrapText="1"/>
    </xf>
    <xf numFmtId="0" fontId="17" fillId="3" borderId="20" xfId="1" applyNumberFormat="1" applyFont="1" applyFill="1" applyBorder="1" applyAlignment="1">
      <alignment horizontal="center" vertical="center" wrapText="1"/>
    </xf>
    <xf numFmtId="0" fontId="17" fillId="3" borderId="23" xfId="1" applyNumberFormat="1" applyFont="1" applyFill="1" applyBorder="1" applyAlignment="1">
      <alignment horizontal="center" vertical="center" wrapText="1"/>
    </xf>
    <xf numFmtId="0" fontId="17" fillId="3" borderId="28" xfId="1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176" fontId="11" fillId="0" borderId="0" xfId="1" applyNumberFormat="1" applyFont="1" applyFill="1" applyBorder="1" applyAlignment="1">
      <alignment horizontal="center" vertical="center"/>
    </xf>
    <xf numFmtId="0" fontId="20" fillId="3" borderId="19" xfId="1" applyFont="1" applyFill="1" applyBorder="1" applyAlignment="1">
      <alignment horizontal="center" vertical="center" wrapText="1"/>
    </xf>
    <xf numFmtId="0" fontId="20" fillId="3" borderId="24" xfId="1" applyFont="1" applyFill="1" applyBorder="1" applyAlignment="1">
      <alignment horizontal="center" vertical="center" wrapText="1"/>
    </xf>
  </cellXfs>
  <cellStyles count="13">
    <cellStyle name="標準" xfId="0" builtinId="0"/>
    <cellStyle name="標準 2" xfId="1"/>
    <cellStyle name="標準 21" xfId="10"/>
    <cellStyle name="標準 21 2" xfId="11"/>
    <cellStyle name="標準 27" xfId="8"/>
    <cellStyle name="標準 29 2" xfId="12"/>
    <cellStyle name="標準 30" xfId="9"/>
    <cellStyle name="標準_Sheet1" xfId="2"/>
    <cellStyle name="콤마 [0]_HMMREQ~1" xfId="3"/>
    <cellStyle name="콤마_HMMREQ~1" xfId="4"/>
    <cellStyle name="통화 [0]_HMMREQ~1" xfId="5"/>
    <cellStyle name="통화_HMMREQ~1" xfId="6"/>
    <cellStyle name="표준_HMMREQ~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81100" cy="906245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</xdr:row>
      <xdr:rowOff>18847</xdr:rowOff>
    </xdr:from>
    <xdr:to>
      <xdr:col>3</xdr:col>
      <xdr:colOff>357187</xdr:colOff>
      <xdr:row>3</xdr:row>
      <xdr:rowOff>0</xdr:rowOff>
    </xdr:to>
    <xdr:sp macro="" textlink="">
      <xdr:nvSpPr>
        <xdr:cNvPr id="6" name="角丸四角形 5"/>
        <xdr:cNvSpPr/>
      </xdr:nvSpPr>
      <xdr:spPr>
        <a:xfrm>
          <a:off x="0" y="1352347"/>
          <a:ext cx="7948612" cy="828878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Ho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Chi Minh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,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Vietnam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257300" cy="964712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7300" cy="964712"/>
        </a:xfrm>
        <a:prstGeom prst="rect">
          <a:avLst/>
        </a:prstGeom>
      </xdr:spPr>
    </xdr:pic>
    <xdr:clientData/>
  </xdr:oneCellAnchor>
  <xdr:oneCellAnchor>
    <xdr:from>
      <xdr:col>0</xdr:col>
      <xdr:colOff>1119186</xdr:colOff>
      <xdr:row>21</xdr:row>
      <xdr:rowOff>285751</xdr:rowOff>
    </xdr:from>
    <xdr:ext cx="3452815" cy="1952625"/>
    <xdr:sp macro="" textlink="">
      <xdr:nvSpPr>
        <xdr:cNvPr id="8" name="テキスト ボックス 7"/>
        <xdr:cNvSpPr txBox="1"/>
      </xdr:nvSpPr>
      <xdr:spPr>
        <a:xfrm>
          <a:off x="1119186" y="13668376"/>
          <a:ext cx="3452815" cy="1952625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 editAs="absolute">
    <xdr:from>
      <xdr:col>17</xdr:col>
      <xdr:colOff>23811</xdr:colOff>
      <xdr:row>13</xdr:row>
      <xdr:rowOff>195260</xdr:rowOff>
    </xdr:from>
    <xdr:to>
      <xdr:col>23</xdr:col>
      <xdr:colOff>142874</xdr:colOff>
      <xdr:row>29</xdr:row>
      <xdr:rowOff>571499</xdr:rowOff>
    </xdr:to>
    <xdr:sp macro="" textlink="">
      <xdr:nvSpPr>
        <xdr:cNvPr id="9" name="テキスト ボックス 8"/>
        <xdr:cNvSpPr txBox="1"/>
      </xdr:nvSpPr>
      <xdr:spPr>
        <a:xfrm>
          <a:off x="21788436" y="8243885"/>
          <a:ext cx="8715376" cy="11044239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</a:t>
          </a:r>
          <a:endParaRPr lang="en-US" altLang="ja-JP" sz="18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ベトナム向けの貨物については、</a:t>
          </a:r>
          <a: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B/L</a:t>
          </a:r>
          <a:r>
            <a:rPr lang="ja-JP" altLang="en-US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面上に</a:t>
          </a:r>
          <a: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Net Weight(</a:t>
          </a:r>
          <a:r>
            <a:rPr lang="ja-JP" altLang="en-US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実重量</a:t>
          </a:r>
          <a: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lang="ja-JP" altLang="en-US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</a:t>
          </a:r>
          <a: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Gross Weight(</a:t>
          </a:r>
          <a:r>
            <a:rPr lang="ja-JP" altLang="en-US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総重量</a:t>
          </a:r>
          <a: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lang="ja-JP" altLang="en-US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の記載が必要です。</a:t>
          </a:r>
          <a: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記載が無い場合は荷受人様がペナルティーの対象となりますので、</a:t>
          </a:r>
          <a: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Shipping Instruction</a:t>
          </a:r>
          <a:r>
            <a:rPr lang="ja-JP" altLang="en-US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上に必ずご記載をお願い致します。</a:t>
          </a:r>
          <a:endParaRPr lang="en-US" altLang="ja-JP" sz="1800" b="0" i="0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18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先船のスケジュール及び船名は、予告なく変更の可能性がございます。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予め御了承をお願い致します。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7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 editAs="absolute">
    <xdr:from>
      <xdr:col>18</xdr:col>
      <xdr:colOff>214311</xdr:colOff>
      <xdr:row>3</xdr:row>
      <xdr:rowOff>280007</xdr:rowOff>
    </xdr:from>
    <xdr:to>
      <xdr:col>21</xdr:col>
      <xdr:colOff>1523999</xdr:colOff>
      <xdr:row>12</xdr:row>
      <xdr:rowOff>523237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36249" y="2375507"/>
          <a:ext cx="5262563" cy="5529605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333376</xdr:colOff>
      <xdr:row>20</xdr:row>
      <xdr:rowOff>309561</xdr:rowOff>
    </xdr:from>
    <xdr:to>
      <xdr:col>15</xdr:col>
      <xdr:colOff>3892</xdr:colOff>
      <xdr:row>25</xdr:row>
      <xdr:rowOff>357187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20376" y="13025436"/>
          <a:ext cx="9124079" cy="3429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B35"/>
  <sheetViews>
    <sheetView tabSelected="1" view="pageBreakPreview" zoomScale="40" zoomScaleNormal="40" zoomScaleSheetLayoutView="40" zoomScalePageLayoutView="25" workbookViewId="0">
      <selection activeCell="R4" sqref="R4"/>
    </sheetView>
  </sheetViews>
  <sheetFormatPr defaultRowHeight="13.5" x14ac:dyDescent="0.15"/>
  <cols>
    <col min="1" max="1" width="59.875" customWidth="1"/>
    <col min="2" max="2" width="21.875" customWidth="1"/>
    <col min="3" max="3" width="17.875" customWidth="1"/>
    <col min="4" max="4" width="8.875" customWidth="1"/>
    <col min="5" max="5" width="17.875" customWidth="1"/>
    <col min="6" max="6" width="8.875" customWidth="1"/>
    <col min="7" max="7" width="17.875" customWidth="1"/>
    <col min="8" max="8" width="8.875" customWidth="1"/>
    <col min="9" max="9" width="17.875" customWidth="1"/>
    <col min="10" max="10" width="8.875" customWidth="1"/>
    <col min="11" max="11" width="17.875" customWidth="1"/>
    <col min="12" max="12" width="8.875" customWidth="1"/>
    <col min="13" max="13" width="17.875" customWidth="1"/>
    <col min="14" max="14" width="8.875" customWidth="1"/>
    <col min="15" max="15" width="17.875" customWidth="1"/>
    <col min="16" max="16" width="8.875" customWidth="1"/>
    <col min="17" max="18" width="17.875" customWidth="1"/>
    <col min="19" max="19" width="8.875" customWidth="1"/>
    <col min="20" max="23" width="21.625" customWidth="1"/>
    <col min="24" max="24" width="15.625" customWidth="1"/>
  </cols>
  <sheetData>
    <row r="1" spans="1:24" s="4" customFormat="1" ht="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01" t="s">
        <v>1</v>
      </c>
      <c r="S1" s="101"/>
      <c r="T1" s="101"/>
      <c r="U1" s="101"/>
      <c r="V1" s="101"/>
      <c r="W1" s="101"/>
      <c r="X1" s="3"/>
    </row>
    <row r="2" spans="1:24" s="5" customFormat="1" ht="30" customHeight="1" x14ac:dyDescent="0.25"/>
    <row r="3" spans="1:24" s="4" customFormat="1" ht="60.75" customHeight="1" x14ac:dyDescent="0.25">
      <c r="A3" s="6"/>
      <c r="B3" s="7"/>
      <c r="C3" s="7"/>
      <c r="D3" s="7"/>
      <c r="E3" s="8"/>
      <c r="F3" s="7"/>
      <c r="G3" s="7"/>
      <c r="H3" s="7"/>
      <c r="I3" s="7"/>
      <c r="J3" s="7"/>
      <c r="Q3" s="7"/>
      <c r="R3" s="7"/>
      <c r="S3" s="7"/>
      <c r="T3" s="7"/>
      <c r="U3" s="9" t="s">
        <v>2</v>
      </c>
      <c r="V3" s="102">
        <v>45408</v>
      </c>
      <c r="W3" s="102"/>
      <c r="X3" s="53" t="s">
        <v>21</v>
      </c>
    </row>
    <row r="4" spans="1:24" s="12" customFormat="1" ht="70.5" customHeight="1" x14ac:dyDescent="0.3">
      <c r="A4" s="10" t="s">
        <v>3</v>
      </c>
      <c r="B4" s="11"/>
      <c r="C4" s="11"/>
      <c r="D4" s="11"/>
      <c r="E4" s="11"/>
      <c r="F4" s="11"/>
      <c r="I4" s="59"/>
      <c r="K4" s="11"/>
      <c r="M4" s="11"/>
      <c r="R4" s="51"/>
      <c r="S4" s="51"/>
      <c r="T4" s="13"/>
      <c r="U4" s="13"/>
      <c r="V4" s="13"/>
      <c r="W4" s="51"/>
      <c r="X4" s="13"/>
    </row>
    <row r="5" spans="1:24" s="15" customFormat="1" ht="37.5" customHeight="1" x14ac:dyDescent="0.15">
      <c r="A5" s="98" t="s">
        <v>4</v>
      </c>
      <c r="B5" s="79" t="s">
        <v>5</v>
      </c>
      <c r="C5" s="79" t="s">
        <v>6</v>
      </c>
      <c r="D5" s="79"/>
      <c r="E5" s="79"/>
      <c r="F5" s="79"/>
      <c r="G5" s="82" t="s">
        <v>7</v>
      </c>
      <c r="H5" s="82"/>
      <c r="I5" s="82"/>
      <c r="J5" s="82"/>
      <c r="K5" s="79" t="s">
        <v>8</v>
      </c>
      <c r="L5" s="79"/>
      <c r="M5" s="79"/>
      <c r="N5" s="79"/>
      <c r="O5" s="82" t="s">
        <v>7</v>
      </c>
      <c r="P5" s="83"/>
      <c r="Q5" s="14"/>
      <c r="R5" s="52"/>
      <c r="S5" s="52"/>
      <c r="T5" s="52"/>
      <c r="U5" s="52"/>
    </row>
    <row r="6" spans="1:24" s="15" customFormat="1" ht="37.5" customHeight="1" x14ac:dyDescent="0.3">
      <c r="A6" s="99"/>
      <c r="B6" s="80"/>
      <c r="C6" s="84" t="s">
        <v>9</v>
      </c>
      <c r="D6" s="84"/>
      <c r="E6" s="85" t="s">
        <v>10</v>
      </c>
      <c r="F6" s="85"/>
      <c r="G6" s="84" t="s">
        <v>22</v>
      </c>
      <c r="H6" s="84"/>
      <c r="I6" s="84" t="s">
        <v>10</v>
      </c>
      <c r="J6" s="84"/>
      <c r="K6" s="84" t="s">
        <v>22</v>
      </c>
      <c r="L6" s="84"/>
      <c r="M6" s="84" t="s">
        <v>10</v>
      </c>
      <c r="N6" s="84"/>
      <c r="O6" s="103" t="s">
        <v>11</v>
      </c>
      <c r="P6" s="104"/>
      <c r="Q6" s="16"/>
      <c r="R6" s="52"/>
      <c r="S6" s="52"/>
      <c r="T6" s="52"/>
      <c r="U6" s="52"/>
    </row>
    <row r="7" spans="1:24" s="15" customFormat="1" ht="37.5" customHeight="1" x14ac:dyDescent="0.15">
      <c r="A7" s="99"/>
      <c r="B7" s="80"/>
      <c r="C7" s="84"/>
      <c r="D7" s="84"/>
      <c r="E7" s="85"/>
      <c r="F7" s="85"/>
      <c r="G7" s="84"/>
      <c r="H7" s="84"/>
      <c r="I7" s="84"/>
      <c r="J7" s="84"/>
      <c r="K7" s="84"/>
      <c r="L7" s="84"/>
      <c r="M7" s="84"/>
      <c r="N7" s="84"/>
      <c r="O7" s="103"/>
      <c r="P7" s="104"/>
      <c r="Q7" s="13"/>
      <c r="R7" s="52"/>
      <c r="S7" s="52"/>
      <c r="T7" s="52"/>
      <c r="U7" s="52"/>
    </row>
    <row r="8" spans="1:24" s="15" customFormat="1" ht="37.5" customHeight="1" x14ac:dyDescent="0.15">
      <c r="A8" s="99"/>
      <c r="B8" s="80"/>
      <c r="C8" s="84"/>
      <c r="D8" s="84"/>
      <c r="E8" s="85"/>
      <c r="F8" s="85"/>
      <c r="G8" s="84"/>
      <c r="H8" s="84"/>
      <c r="I8" s="84"/>
      <c r="J8" s="84"/>
      <c r="K8" s="84"/>
      <c r="L8" s="84"/>
      <c r="M8" s="84"/>
      <c r="N8" s="84"/>
      <c r="O8" s="103"/>
      <c r="P8" s="104"/>
      <c r="Q8" s="17"/>
      <c r="R8" s="52"/>
      <c r="S8" s="52"/>
      <c r="T8" s="52"/>
      <c r="U8" s="52"/>
    </row>
    <row r="9" spans="1:24" s="15" customFormat="1" ht="37.5" customHeight="1" x14ac:dyDescent="0.15">
      <c r="A9" s="100"/>
      <c r="B9" s="81"/>
      <c r="C9" s="67"/>
      <c r="D9" s="67"/>
      <c r="E9" s="67"/>
      <c r="F9" s="67"/>
      <c r="G9" s="73"/>
      <c r="H9" s="73"/>
      <c r="I9" s="73"/>
      <c r="J9" s="73"/>
      <c r="K9" s="73" t="s">
        <v>12</v>
      </c>
      <c r="L9" s="73"/>
      <c r="M9" s="73" t="s">
        <v>12</v>
      </c>
      <c r="N9" s="73"/>
      <c r="O9" s="74" t="s">
        <v>24</v>
      </c>
      <c r="P9" s="75"/>
      <c r="Q9" s="17"/>
      <c r="R9" s="52"/>
      <c r="S9" s="52"/>
      <c r="T9" s="52"/>
      <c r="U9" s="52"/>
    </row>
    <row r="10" spans="1:24" s="19" customFormat="1" ht="53.25" customHeight="1" x14ac:dyDescent="0.15">
      <c r="A10" s="60" t="s">
        <v>38</v>
      </c>
      <c r="B10" s="57" t="s">
        <v>37</v>
      </c>
      <c r="C10" s="72">
        <v>45408</v>
      </c>
      <c r="D10" s="72" t="str">
        <f t="shared" ref="D10:D13" si="0">TEXT(C10,"aaa")</f>
        <v>金</v>
      </c>
      <c r="E10" s="56">
        <v>45412</v>
      </c>
      <c r="F10" s="56" t="str">
        <f t="shared" ref="F10:F13" si="1">TEXT(E10,"aaa")</f>
        <v>火</v>
      </c>
      <c r="G10" s="56" t="str">
        <f t="shared" ref="G10:G13" si="2">K10</f>
        <v>-</v>
      </c>
      <c r="H10" s="56" t="str">
        <f t="shared" ref="H10:H13" si="3">TEXT(G10,"aaa")</f>
        <v>-</v>
      </c>
      <c r="I10" s="56">
        <f t="shared" ref="I10" si="4">M10</f>
        <v>45418</v>
      </c>
      <c r="J10" s="56" t="str">
        <f t="shared" ref="J10:J13" si="5">TEXT(I10,"aaa")</f>
        <v>月</v>
      </c>
      <c r="K10" s="56" t="s">
        <v>29</v>
      </c>
      <c r="L10" s="56" t="str">
        <f t="shared" ref="L10:L13" si="6">TEXT(K10,"aaa")</f>
        <v>-</v>
      </c>
      <c r="M10" s="56">
        <v>45418</v>
      </c>
      <c r="N10" s="56" t="str">
        <f t="shared" ref="N10:N13" si="7">TEXT(M10,"aaa")</f>
        <v>月</v>
      </c>
      <c r="O10" s="58">
        <v>45430</v>
      </c>
      <c r="P10" s="61" t="str">
        <f t="shared" ref="P10:P13" si="8">TEXT(O10,"aaa")</f>
        <v>土</v>
      </c>
      <c r="Q10" s="20"/>
      <c r="R10" s="18"/>
      <c r="S10" s="18"/>
      <c r="T10" s="18"/>
      <c r="U10" s="18"/>
    </row>
    <row r="11" spans="1:24" s="19" customFormat="1" ht="53.25" customHeight="1" x14ac:dyDescent="0.15">
      <c r="A11" s="60" t="s">
        <v>34</v>
      </c>
      <c r="B11" s="57" t="s">
        <v>31</v>
      </c>
      <c r="C11" s="56">
        <f>E11-1</f>
        <v>45412</v>
      </c>
      <c r="D11" s="56" t="str">
        <f t="shared" si="0"/>
        <v>火</v>
      </c>
      <c r="E11" s="72">
        <v>45413</v>
      </c>
      <c r="F11" s="72" t="str">
        <f t="shared" si="1"/>
        <v>水</v>
      </c>
      <c r="G11" s="56">
        <f t="shared" si="2"/>
        <v>45417</v>
      </c>
      <c r="H11" s="56" t="str">
        <f t="shared" si="3"/>
        <v>日</v>
      </c>
      <c r="I11" s="56">
        <f>M11-1</f>
        <v>45416</v>
      </c>
      <c r="J11" s="56" t="str">
        <f t="shared" si="5"/>
        <v>土</v>
      </c>
      <c r="K11" s="56">
        <f t="shared" ref="K11" si="9">M11</f>
        <v>45417</v>
      </c>
      <c r="L11" s="56" t="str">
        <f t="shared" si="6"/>
        <v>日</v>
      </c>
      <c r="M11" s="56">
        <v>45417</v>
      </c>
      <c r="N11" s="56" t="str">
        <f t="shared" si="7"/>
        <v>日</v>
      </c>
      <c r="O11" s="58">
        <f t="shared" ref="O11" si="10">M11+8</f>
        <v>45425</v>
      </c>
      <c r="P11" s="61" t="str">
        <f t="shared" si="8"/>
        <v>月</v>
      </c>
      <c r="Q11" s="20"/>
      <c r="R11" s="18"/>
      <c r="S11" s="18"/>
      <c r="T11" s="18"/>
      <c r="U11" s="18"/>
    </row>
    <row r="12" spans="1:24" s="19" customFormat="1" ht="53.25" customHeight="1" x14ac:dyDescent="0.15">
      <c r="A12" s="60" t="s">
        <v>36</v>
      </c>
      <c r="B12" s="57" t="s">
        <v>32</v>
      </c>
      <c r="C12" s="72">
        <v>45414</v>
      </c>
      <c r="D12" s="72" t="str">
        <f t="shared" si="0"/>
        <v>木</v>
      </c>
      <c r="E12" s="56">
        <f t="shared" ref="E12" si="11">M12-2</f>
        <v>45419</v>
      </c>
      <c r="F12" s="56" t="str">
        <f t="shared" si="1"/>
        <v>火</v>
      </c>
      <c r="G12" s="56" t="str">
        <f t="shared" si="2"/>
        <v>-</v>
      </c>
      <c r="H12" s="56" t="str">
        <f t="shared" si="3"/>
        <v>-</v>
      </c>
      <c r="I12" s="56">
        <f t="shared" ref="I12" si="12">M12</f>
        <v>45421</v>
      </c>
      <c r="J12" s="56" t="str">
        <f t="shared" si="5"/>
        <v>木</v>
      </c>
      <c r="K12" s="56" t="s">
        <v>29</v>
      </c>
      <c r="L12" s="56" t="str">
        <f t="shared" si="6"/>
        <v>-</v>
      </c>
      <c r="M12" s="56">
        <v>45421</v>
      </c>
      <c r="N12" s="56" t="str">
        <f t="shared" si="7"/>
        <v>木</v>
      </c>
      <c r="O12" s="58">
        <f t="shared" ref="O12" si="13">M12+13</f>
        <v>45434</v>
      </c>
      <c r="P12" s="61" t="str">
        <f t="shared" si="8"/>
        <v>水</v>
      </c>
      <c r="Q12" s="20"/>
      <c r="R12" s="18"/>
      <c r="S12" s="18"/>
      <c r="T12" s="18"/>
      <c r="U12" s="18"/>
    </row>
    <row r="13" spans="1:24" s="19" customFormat="1" ht="53.25" customHeight="1" x14ac:dyDescent="0.15">
      <c r="A13" s="60" t="s">
        <v>35</v>
      </c>
      <c r="B13" s="57" t="s">
        <v>33</v>
      </c>
      <c r="C13" s="56">
        <f>E13-1</f>
        <v>45420</v>
      </c>
      <c r="D13" s="56" t="str">
        <f t="shared" si="0"/>
        <v>水</v>
      </c>
      <c r="E13" s="56">
        <f t="shared" ref="E13" si="14">M13-3</f>
        <v>45421</v>
      </c>
      <c r="F13" s="56" t="str">
        <f t="shared" si="1"/>
        <v>木</v>
      </c>
      <c r="G13" s="56">
        <f t="shared" si="2"/>
        <v>45424</v>
      </c>
      <c r="H13" s="56" t="str">
        <f t="shared" si="3"/>
        <v>日</v>
      </c>
      <c r="I13" s="56">
        <f>M13-1</f>
        <v>45423</v>
      </c>
      <c r="J13" s="56" t="str">
        <f t="shared" si="5"/>
        <v>土</v>
      </c>
      <c r="K13" s="56">
        <f t="shared" ref="K13" si="15">M13</f>
        <v>45424</v>
      </c>
      <c r="L13" s="56" t="str">
        <f t="shared" si="6"/>
        <v>日</v>
      </c>
      <c r="M13" s="56">
        <v>45424</v>
      </c>
      <c r="N13" s="56" t="str">
        <f t="shared" si="7"/>
        <v>日</v>
      </c>
      <c r="O13" s="58">
        <f t="shared" ref="O13" si="16">M13+8</f>
        <v>45432</v>
      </c>
      <c r="P13" s="61" t="str">
        <f t="shared" si="8"/>
        <v>月</v>
      </c>
      <c r="Q13" s="20"/>
      <c r="R13" s="18"/>
      <c r="S13" s="18"/>
      <c r="T13" s="18"/>
      <c r="U13" s="18"/>
    </row>
    <row r="14" spans="1:24" s="19" customFormat="1" ht="53.25" customHeight="1" x14ac:dyDescent="0.15">
      <c r="A14" s="60" t="s">
        <v>44</v>
      </c>
      <c r="B14" s="57" t="s">
        <v>39</v>
      </c>
      <c r="C14" s="56">
        <v>45425</v>
      </c>
      <c r="D14" s="56" t="str">
        <f t="shared" ref="D14:D18" si="17">TEXT(C14,"aaa")</f>
        <v>月</v>
      </c>
      <c r="E14" s="56">
        <f t="shared" ref="E14:E18" si="18">M14-2</f>
        <v>45426</v>
      </c>
      <c r="F14" s="56" t="str">
        <f t="shared" ref="F14:F18" si="19">TEXT(E14,"aaa")</f>
        <v>火</v>
      </c>
      <c r="G14" s="56" t="str">
        <f t="shared" ref="G14:G18" si="20">K14</f>
        <v>-</v>
      </c>
      <c r="H14" s="56" t="str">
        <f t="shared" ref="H14:H18" si="21">TEXT(G14,"aaa")</f>
        <v>-</v>
      </c>
      <c r="I14" s="56">
        <f t="shared" ref="I14:I18" si="22">M14</f>
        <v>45428</v>
      </c>
      <c r="J14" s="56" t="str">
        <f t="shared" ref="J14:J18" si="23">TEXT(I14,"aaa")</f>
        <v>木</v>
      </c>
      <c r="K14" s="56" t="s">
        <v>29</v>
      </c>
      <c r="L14" s="56" t="str">
        <f t="shared" ref="L14:L18" si="24">TEXT(K14,"aaa")</f>
        <v>-</v>
      </c>
      <c r="M14" s="56">
        <v>45428</v>
      </c>
      <c r="N14" s="56" t="str">
        <f t="shared" ref="N14:N18" si="25">TEXT(M14,"aaa")</f>
        <v>木</v>
      </c>
      <c r="O14" s="58">
        <f t="shared" ref="O14:O18" si="26">M14+13</f>
        <v>45441</v>
      </c>
      <c r="P14" s="61" t="str">
        <f t="shared" ref="P14:P18" si="27">TEXT(O14,"aaa")</f>
        <v>水</v>
      </c>
      <c r="Q14" s="20"/>
      <c r="R14" s="18"/>
      <c r="S14" s="18"/>
      <c r="T14" s="18"/>
      <c r="U14" s="18"/>
    </row>
    <row r="15" spans="1:24" s="19" customFormat="1" ht="53.25" customHeight="1" x14ac:dyDescent="0.15">
      <c r="A15" s="60" t="s">
        <v>47</v>
      </c>
      <c r="B15" s="57" t="s">
        <v>40</v>
      </c>
      <c r="C15" s="56">
        <f t="shared" ref="C15:C18" si="28">E15-1</f>
        <v>45427</v>
      </c>
      <c r="D15" s="56" t="str">
        <f t="shared" si="17"/>
        <v>水</v>
      </c>
      <c r="E15" s="56">
        <f t="shared" ref="E15:E18" si="29">M15-3</f>
        <v>45428</v>
      </c>
      <c r="F15" s="56" t="str">
        <f t="shared" si="19"/>
        <v>木</v>
      </c>
      <c r="G15" s="56">
        <f t="shared" si="20"/>
        <v>45431</v>
      </c>
      <c r="H15" s="56" t="str">
        <f t="shared" si="21"/>
        <v>日</v>
      </c>
      <c r="I15" s="56">
        <f t="shared" ref="I15:I18" si="30">M15-1</f>
        <v>45430</v>
      </c>
      <c r="J15" s="56" t="str">
        <f t="shared" si="23"/>
        <v>土</v>
      </c>
      <c r="K15" s="56">
        <f t="shared" ref="K15:K18" si="31">M15</f>
        <v>45431</v>
      </c>
      <c r="L15" s="56" t="str">
        <f t="shared" si="24"/>
        <v>日</v>
      </c>
      <c r="M15" s="56">
        <v>45431</v>
      </c>
      <c r="N15" s="56" t="str">
        <f t="shared" si="25"/>
        <v>日</v>
      </c>
      <c r="O15" s="58">
        <f t="shared" ref="O15:O18" si="32">M15+8</f>
        <v>45439</v>
      </c>
      <c r="P15" s="61" t="str">
        <f t="shared" si="27"/>
        <v>月</v>
      </c>
      <c r="Q15" s="20"/>
      <c r="R15" s="18"/>
      <c r="S15" s="18"/>
      <c r="T15" s="18"/>
      <c r="U15" s="18"/>
    </row>
    <row r="16" spans="1:24" s="19" customFormat="1" ht="53.25" customHeight="1" x14ac:dyDescent="0.15">
      <c r="A16" s="60" t="s">
        <v>45</v>
      </c>
      <c r="B16" s="57" t="s">
        <v>41</v>
      </c>
      <c r="C16" s="56">
        <v>45432</v>
      </c>
      <c r="D16" s="56" t="str">
        <f t="shared" si="17"/>
        <v>月</v>
      </c>
      <c r="E16" s="56">
        <f t="shared" ref="E16:E18" si="33">M16-2</f>
        <v>45433</v>
      </c>
      <c r="F16" s="56" t="str">
        <f t="shared" si="19"/>
        <v>火</v>
      </c>
      <c r="G16" s="56" t="str">
        <f t="shared" si="20"/>
        <v>-</v>
      </c>
      <c r="H16" s="56" t="str">
        <f t="shared" si="21"/>
        <v>-</v>
      </c>
      <c r="I16" s="56">
        <f t="shared" ref="I16:I18" si="34">M16</f>
        <v>45435</v>
      </c>
      <c r="J16" s="56" t="str">
        <f t="shared" si="23"/>
        <v>木</v>
      </c>
      <c r="K16" s="56" t="s">
        <v>29</v>
      </c>
      <c r="L16" s="56" t="str">
        <f t="shared" si="24"/>
        <v>-</v>
      </c>
      <c r="M16" s="56">
        <v>45435</v>
      </c>
      <c r="N16" s="56" t="str">
        <f t="shared" si="25"/>
        <v>木</v>
      </c>
      <c r="O16" s="58">
        <f t="shared" ref="O16:O18" si="35">M16+13</f>
        <v>45448</v>
      </c>
      <c r="P16" s="61" t="str">
        <f t="shared" si="27"/>
        <v>水</v>
      </c>
      <c r="Q16" s="20"/>
      <c r="R16" s="18"/>
      <c r="S16" s="18"/>
      <c r="T16" s="18"/>
      <c r="U16" s="18"/>
    </row>
    <row r="17" spans="1:210" s="19" customFormat="1" ht="53.25" customHeight="1" x14ac:dyDescent="0.15">
      <c r="A17" s="60" t="s">
        <v>48</v>
      </c>
      <c r="B17" s="57" t="s">
        <v>42</v>
      </c>
      <c r="C17" s="56">
        <f t="shared" ref="C17:C18" si="36">E17-1</f>
        <v>45434</v>
      </c>
      <c r="D17" s="56" t="str">
        <f t="shared" si="17"/>
        <v>水</v>
      </c>
      <c r="E17" s="56">
        <f t="shared" ref="E17:E18" si="37">M17-3</f>
        <v>45435</v>
      </c>
      <c r="F17" s="56" t="str">
        <f t="shared" si="19"/>
        <v>木</v>
      </c>
      <c r="G17" s="56">
        <f t="shared" si="20"/>
        <v>45438</v>
      </c>
      <c r="H17" s="56" t="str">
        <f t="shared" si="21"/>
        <v>日</v>
      </c>
      <c r="I17" s="56">
        <f t="shared" ref="I17:I18" si="38">M17-1</f>
        <v>45437</v>
      </c>
      <c r="J17" s="56" t="str">
        <f t="shared" si="23"/>
        <v>土</v>
      </c>
      <c r="K17" s="56">
        <f t="shared" ref="K17:K18" si="39">M17</f>
        <v>45438</v>
      </c>
      <c r="L17" s="56" t="str">
        <f t="shared" si="24"/>
        <v>日</v>
      </c>
      <c r="M17" s="56">
        <v>45438</v>
      </c>
      <c r="N17" s="56" t="str">
        <f t="shared" si="25"/>
        <v>日</v>
      </c>
      <c r="O17" s="58">
        <f t="shared" ref="O17:O18" si="40">M17+8</f>
        <v>45446</v>
      </c>
      <c r="P17" s="61" t="str">
        <f t="shared" si="27"/>
        <v>月</v>
      </c>
      <c r="Q17" s="20"/>
      <c r="R17" s="18"/>
      <c r="S17" s="18"/>
      <c r="T17" s="18"/>
      <c r="U17" s="18"/>
    </row>
    <row r="18" spans="1:210" s="19" customFormat="1" ht="53.25" customHeight="1" x14ac:dyDescent="0.15">
      <c r="A18" s="66" t="s">
        <v>46</v>
      </c>
      <c r="B18" s="65" t="s">
        <v>43</v>
      </c>
      <c r="C18" s="62">
        <v>45439</v>
      </c>
      <c r="D18" s="62" t="str">
        <f t="shared" si="17"/>
        <v>月</v>
      </c>
      <c r="E18" s="62">
        <f t="shared" ref="E18" si="41">M18-2</f>
        <v>45440</v>
      </c>
      <c r="F18" s="62" t="str">
        <f t="shared" si="19"/>
        <v>火</v>
      </c>
      <c r="G18" s="62" t="str">
        <f t="shared" si="20"/>
        <v>-</v>
      </c>
      <c r="H18" s="62" t="str">
        <f t="shared" si="21"/>
        <v>-</v>
      </c>
      <c r="I18" s="62">
        <f t="shared" ref="I18" si="42">M18</f>
        <v>45442</v>
      </c>
      <c r="J18" s="62" t="str">
        <f t="shared" si="23"/>
        <v>木</v>
      </c>
      <c r="K18" s="62" t="s">
        <v>29</v>
      </c>
      <c r="L18" s="62" t="str">
        <f t="shared" si="24"/>
        <v>-</v>
      </c>
      <c r="M18" s="62">
        <v>45442</v>
      </c>
      <c r="N18" s="62" t="str">
        <f t="shared" si="25"/>
        <v>木</v>
      </c>
      <c r="O18" s="63">
        <f t="shared" ref="O18" si="43">M18+13</f>
        <v>45455</v>
      </c>
      <c r="P18" s="64" t="str">
        <f t="shared" si="27"/>
        <v>水</v>
      </c>
      <c r="Q18" s="20"/>
      <c r="R18" s="18"/>
      <c r="S18" s="18"/>
      <c r="T18" s="18"/>
      <c r="U18" s="18"/>
    </row>
    <row r="19" spans="1:210" s="19" customFormat="1" ht="53.25" customHeight="1" x14ac:dyDescent="0.15">
      <c r="A19" s="69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1"/>
      <c r="P19" s="71"/>
      <c r="Q19" s="20"/>
      <c r="R19" s="18"/>
      <c r="S19" s="18"/>
      <c r="T19" s="18"/>
      <c r="U19" s="18"/>
    </row>
    <row r="20" spans="1:210" s="19" customFormat="1" ht="53.25" customHeight="1" x14ac:dyDescent="0.15">
      <c r="A20" s="69"/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  <c r="P20" s="71"/>
      <c r="Q20" s="20"/>
      <c r="R20" s="18"/>
      <c r="S20" s="18"/>
      <c r="T20" s="18"/>
      <c r="U20" s="18"/>
    </row>
    <row r="21" spans="1:210" s="19" customFormat="1" ht="53.25" customHeight="1" x14ac:dyDescent="0.15">
      <c r="A21" s="68" t="s">
        <v>30</v>
      </c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  <c r="P21" s="71"/>
      <c r="Q21" s="20"/>
      <c r="R21" s="18"/>
      <c r="S21" s="18"/>
      <c r="T21" s="18"/>
      <c r="U21" s="18"/>
    </row>
    <row r="22" spans="1:210" s="19" customFormat="1" ht="53.25" customHeight="1" x14ac:dyDescent="0.15">
      <c r="Q22" s="20"/>
      <c r="R22" s="18"/>
      <c r="S22" s="18"/>
      <c r="T22" s="18"/>
      <c r="U22" s="18"/>
    </row>
    <row r="23" spans="1:210" s="19" customFormat="1" ht="53.25" customHeight="1" x14ac:dyDescent="0.15">
      <c r="Q23" s="20"/>
      <c r="R23" s="18"/>
      <c r="S23" s="18"/>
      <c r="T23" s="18"/>
      <c r="U23" s="18"/>
    </row>
    <row r="24" spans="1:210" s="19" customFormat="1" ht="53.25" customHeight="1" x14ac:dyDescent="0.15">
      <c r="Q24" s="20"/>
      <c r="R24" s="18"/>
      <c r="S24" s="18"/>
      <c r="T24" s="18"/>
      <c r="U24" s="18"/>
    </row>
    <row r="25" spans="1:210" s="19" customFormat="1" ht="57" customHeight="1" x14ac:dyDescent="0.15">
      <c r="Q25" s="21"/>
      <c r="R25" s="18"/>
      <c r="S25" s="18"/>
      <c r="T25" s="18"/>
      <c r="U25" s="18"/>
    </row>
    <row r="26" spans="1:210" s="19" customFormat="1" ht="57" customHeight="1" x14ac:dyDescent="0.15">
      <c r="Q26" s="21"/>
      <c r="R26" s="18"/>
      <c r="S26" s="18"/>
      <c r="T26" s="18"/>
      <c r="U26" s="18"/>
    </row>
    <row r="27" spans="1:210" s="19" customFormat="1" ht="49.5" customHeight="1" x14ac:dyDescent="0.15">
      <c r="Q27" s="21"/>
      <c r="R27" s="18"/>
      <c r="S27" s="18"/>
      <c r="T27" s="18"/>
      <c r="U27" s="18"/>
    </row>
    <row r="28" spans="1:210" s="19" customFormat="1" ht="49.5" customHeight="1" thickBot="1" x14ac:dyDescent="0.2">
      <c r="A28" s="25" t="s">
        <v>13</v>
      </c>
      <c r="B28" s="76" t="s">
        <v>14</v>
      </c>
      <c r="C28" s="77"/>
      <c r="D28" s="77"/>
      <c r="E28" s="78"/>
      <c r="F28" s="76" t="s">
        <v>15</v>
      </c>
      <c r="G28" s="77"/>
      <c r="H28" s="77"/>
      <c r="I28" s="77"/>
      <c r="J28" s="77"/>
      <c r="K28" s="77"/>
      <c r="L28" s="77"/>
      <c r="M28" s="77"/>
      <c r="N28" s="77"/>
      <c r="O28" s="77"/>
      <c r="P28" s="78"/>
      <c r="Q28" s="20"/>
      <c r="R28" s="18"/>
      <c r="S28" s="18"/>
      <c r="T28" s="18"/>
      <c r="U28" s="18"/>
    </row>
    <row r="29" spans="1:210" s="19" customFormat="1" ht="53.25" customHeight="1" thickTop="1" x14ac:dyDescent="0.45">
      <c r="A29" s="94" t="s">
        <v>23</v>
      </c>
      <c r="B29" s="95" t="s">
        <v>25</v>
      </c>
      <c r="C29" s="96"/>
      <c r="D29" s="96"/>
      <c r="E29" s="97"/>
      <c r="F29" s="54" t="s">
        <v>28</v>
      </c>
      <c r="G29" s="26"/>
      <c r="H29" s="27"/>
      <c r="I29" s="26"/>
      <c r="J29" s="27"/>
      <c r="K29" s="28"/>
      <c r="L29" s="29"/>
      <c r="M29" s="28"/>
      <c r="N29" s="29"/>
      <c r="O29" s="27"/>
      <c r="P29" s="55" t="s">
        <v>26</v>
      </c>
      <c r="Q29" s="20"/>
      <c r="R29" s="18"/>
      <c r="S29" s="18"/>
      <c r="T29" s="18"/>
      <c r="U29" s="18"/>
    </row>
    <row r="30" spans="1:210" s="24" customFormat="1" ht="62.25" customHeight="1" x14ac:dyDescent="0.45">
      <c r="A30" s="87"/>
      <c r="B30" s="91"/>
      <c r="C30" s="92"/>
      <c r="D30" s="92"/>
      <c r="E30" s="93"/>
      <c r="F30" s="31" t="s">
        <v>27</v>
      </c>
      <c r="G30" s="32"/>
      <c r="H30" s="33"/>
      <c r="I30" s="32"/>
      <c r="J30" s="33"/>
      <c r="K30" s="34"/>
      <c r="L30" s="35"/>
      <c r="M30" s="34"/>
      <c r="N30" s="35"/>
      <c r="O30" s="33"/>
      <c r="P30" s="36"/>
      <c r="Q30" s="5"/>
      <c r="R30" s="5"/>
      <c r="S30" s="5"/>
      <c r="T30" s="22"/>
      <c r="U30" s="22"/>
      <c r="V30" s="22"/>
      <c r="W30" s="23"/>
      <c r="X30" s="22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</row>
    <row r="31" spans="1:210" s="24" customFormat="1" ht="62.25" customHeight="1" x14ac:dyDescent="0.45">
      <c r="A31" s="86" t="s">
        <v>16</v>
      </c>
      <c r="B31" s="88" t="s">
        <v>17</v>
      </c>
      <c r="C31" s="89"/>
      <c r="D31" s="89"/>
      <c r="E31" s="90"/>
      <c r="F31" s="38" t="s">
        <v>18</v>
      </c>
      <c r="G31" s="39"/>
      <c r="H31" s="40"/>
      <c r="I31" s="39"/>
      <c r="J31" s="40"/>
      <c r="K31" s="41"/>
      <c r="L31" s="42"/>
      <c r="M31" s="41"/>
      <c r="N31" s="42"/>
      <c r="O31" s="40"/>
      <c r="P31" s="43" t="s">
        <v>19</v>
      </c>
      <c r="Q31" s="5"/>
      <c r="R31" s="5"/>
      <c r="S31" s="5"/>
      <c r="T31" s="30"/>
      <c r="U31" s="22"/>
      <c r="V31" s="22"/>
      <c r="W31" s="23"/>
      <c r="X31" s="22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</row>
    <row r="32" spans="1:210" s="24" customFormat="1" ht="52.5" customHeight="1" x14ac:dyDescent="0.45">
      <c r="A32" s="87"/>
      <c r="B32" s="91"/>
      <c r="C32" s="92"/>
      <c r="D32" s="92"/>
      <c r="E32" s="93"/>
      <c r="F32" s="45" t="s">
        <v>20</v>
      </c>
      <c r="G32" s="46"/>
      <c r="H32" s="47"/>
      <c r="I32" s="46"/>
      <c r="J32" s="47"/>
      <c r="K32" s="48"/>
      <c r="L32" s="49"/>
      <c r="M32" s="48"/>
      <c r="N32" s="49"/>
      <c r="O32" s="49"/>
      <c r="P32" s="50"/>
      <c r="Q32" s="5"/>
      <c r="R32" s="5"/>
      <c r="S32" s="5"/>
      <c r="T32" s="37"/>
      <c r="U32" s="22"/>
      <c r="V32" s="22"/>
      <c r="W32" s="23"/>
      <c r="X32" s="22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</row>
    <row r="33" spans="17:210" s="24" customFormat="1" ht="52.5" customHeight="1" x14ac:dyDescent="0.25">
      <c r="Q33" s="5"/>
      <c r="R33" s="5"/>
      <c r="S33" s="5"/>
      <c r="T33" s="44"/>
      <c r="U33" s="22"/>
      <c r="V33" s="22"/>
      <c r="W33" s="23"/>
      <c r="X33" s="22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</row>
    <row r="34" spans="17:210" s="24" customFormat="1" ht="52.5" customHeight="1" x14ac:dyDescent="0.25">
      <c r="Q34" s="5"/>
      <c r="R34" s="5"/>
      <c r="S34" s="5"/>
      <c r="T34" s="37"/>
      <c r="U34" s="22"/>
      <c r="V34" s="22"/>
      <c r="W34" s="23"/>
      <c r="X34" s="22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</row>
    <row r="35" spans="17:210" s="24" customFormat="1" ht="52.5" customHeight="1" x14ac:dyDescent="0.25">
      <c r="T35" s="44"/>
      <c r="U35" s="22"/>
      <c r="V35" s="22"/>
      <c r="W35" s="23"/>
      <c r="X35" s="22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</row>
  </sheetData>
  <mergeCells count="26">
    <mergeCell ref="R1:W1"/>
    <mergeCell ref="V3:W3"/>
    <mergeCell ref="M6:N8"/>
    <mergeCell ref="O6:P8"/>
    <mergeCell ref="G6:H8"/>
    <mergeCell ref="A31:A32"/>
    <mergeCell ref="B31:E32"/>
    <mergeCell ref="A29:A30"/>
    <mergeCell ref="B29:E30"/>
    <mergeCell ref="A5:A9"/>
    <mergeCell ref="M9:N9"/>
    <mergeCell ref="O9:P9"/>
    <mergeCell ref="I9:J9"/>
    <mergeCell ref="B28:E28"/>
    <mergeCell ref="F28:P28"/>
    <mergeCell ref="B5:B9"/>
    <mergeCell ref="C5:F5"/>
    <mergeCell ref="O5:P5"/>
    <mergeCell ref="C6:D8"/>
    <mergeCell ref="E6:F8"/>
    <mergeCell ref="I6:J8"/>
    <mergeCell ref="G9:H9"/>
    <mergeCell ref="K6:L8"/>
    <mergeCell ref="K9:L9"/>
    <mergeCell ref="G5:J5"/>
    <mergeCell ref="K5:N5"/>
  </mergeCells>
  <phoneticPr fontId="3"/>
  <pageMargins left="0.9055118110236221" right="0.51181102362204722" top="0.55118110236220474" bottom="0.55118110236220474" header="0.31496062992125984" footer="0.31496062992125984"/>
  <pageSetup paperSize="9"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HCM</vt:lpstr>
      <vt:lpstr>HCM!Print_Area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2022-05-16T02:40:51Z</cp:lastPrinted>
  <dcterms:created xsi:type="dcterms:W3CDTF">2016-08-19T05:07:34Z</dcterms:created>
  <dcterms:modified xsi:type="dcterms:W3CDTF">2024-04-26T00:44:27Z</dcterms:modified>
</cp:coreProperties>
</file>